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668" activeTab="0"/>
  </bookViews>
  <sheets>
    <sheet name="МКД № 1 60 ЛЕТ СССР" sheetId="1" r:id="rId1"/>
  </sheets>
  <definedNames>
    <definedName name="_xlnm.Print_Area" localSheetId="0">'МКД № 1 60 ЛЕТ СССР'!$A$1:$I$75</definedName>
  </definedNames>
  <calcPr fullCalcOnLoad="1" refMode="R1C1"/>
</workbook>
</file>

<file path=xl/sharedStrings.xml><?xml version="1.0" encoding="utf-8"?>
<sst xmlns="http://schemas.openxmlformats.org/spreadsheetml/2006/main" count="95" uniqueCount="79">
  <si>
    <t>1.</t>
  </si>
  <si>
    <t>Выполнение заявок от граждан (кол-во)</t>
  </si>
  <si>
    <t>2.</t>
  </si>
  <si>
    <t>ООО Управляющая Компания "Авдон"</t>
  </si>
  <si>
    <t>ОТЧЕТ ПО ДОМУ:</t>
  </si>
  <si>
    <t>РАСЧЕТЫ  с собственниками (доходы)  ПО ДОМУ</t>
  </si>
  <si>
    <t>Единый налог при упрощенной системе налогообложения</t>
  </si>
  <si>
    <t>Количество этажей</t>
  </si>
  <si>
    <t>Количество подъездов</t>
  </si>
  <si>
    <t xml:space="preserve">на накопительный счет дома (текущий ремонт) </t>
  </si>
  <si>
    <t>Общая площадь квартир, м2</t>
  </si>
  <si>
    <t xml:space="preserve">Задолженность собственников по выполненным работам  </t>
  </si>
  <si>
    <t>Количество квартир</t>
  </si>
  <si>
    <t>Осмотр территории вокруг здания и фундамента</t>
  </si>
  <si>
    <t>3 раза в год</t>
  </si>
  <si>
    <t>Осмотр кирпичных и железобетонных стен, фасадов</t>
  </si>
  <si>
    <t>2 раза в год</t>
  </si>
  <si>
    <t>Осмотр железобетонных перекрытий</t>
  </si>
  <si>
    <t>Осмотр внутренней отделки стен</t>
  </si>
  <si>
    <t>Осмотр заполнения дверных и оконных проемов</t>
  </si>
  <si>
    <t>Осмотр всех элементов рулонных кровель, водостоков</t>
  </si>
  <si>
    <t>Осмотр водопровода, канализации и горячего водоснабжения</t>
  </si>
  <si>
    <t>24 раза в год</t>
  </si>
  <si>
    <t>Проверка наличия тяги в  дымовентиляционных каналах</t>
  </si>
  <si>
    <t xml:space="preserve">3 раза в год </t>
  </si>
  <si>
    <t>Проведение технических осмотров и устранение незначительных неисправностей в системе вентиляции</t>
  </si>
  <si>
    <t>Осмотр  электросети, арматуры, электрооборудования на лестничных клетках</t>
  </si>
  <si>
    <t>Осмотр  силовых установок</t>
  </si>
  <si>
    <t>Замеры сопротивления изоляции проводов</t>
  </si>
  <si>
    <t>Осмотр устройства системы центрального отопления в чердачных и подвальных помещениях</t>
  </si>
  <si>
    <t>12 раза в год</t>
  </si>
  <si>
    <t>Регулировка и наладка систем отопления</t>
  </si>
  <si>
    <t>1 раза в год</t>
  </si>
  <si>
    <t>Визуальный осмотр узла учета и проверка наличия и нарушения пломб (прибор учета воды диаметром 25-40 мм)</t>
  </si>
  <si>
    <t>Проверка работоспособности запорной арматуры и очистка фильтров (приборов учета воды диаметром 25-40 мм)</t>
  </si>
  <si>
    <t>Проверка работоспособности водозапорной арматуры приборов учета воды диаметром 25-40 мм</t>
  </si>
  <si>
    <t xml:space="preserve">12 раза в год </t>
  </si>
  <si>
    <t>Аварийно-диспетчерское обслуживание общего имущества МКД</t>
  </si>
  <si>
    <t>-</t>
  </si>
  <si>
    <t>РЕМОНТЫ</t>
  </si>
  <si>
    <t>По  необходимости</t>
  </si>
  <si>
    <t>СОДЕРЖАНИЕ ОБЩЕГО ИМУЩЕСТВА МКД (в т.ч. уборка придомовой территории)</t>
  </si>
  <si>
    <t>РАСХОДЫ НА УПРАВЛЕНИЕ МКД</t>
  </si>
  <si>
    <t>Расходы по управлению МКД</t>
  </si>
  <si>
    <t xml:space="preserve">Наименование вида работы (услуги) </t>
  </si>
  <si>
    <t>ОБЯЗАТЕЛЬНЫЕ ПЛАНОВО-ПРЕДУПРЕДИТЕЛЬНЫЕ РАБОТЫ И ПОДГОТОВКА МКД К СЕЗОННОЙ ЭКСПЛУАТАЦИИ</t>
  </si>
  <si>
    <t>Периодичность/ количественный показатель выполненной работы (оказанной услуги)</t>
  </si>
  <si>
    <t>Стоимость выполненной работы (оказанной услуги) за год, руб.</t>
  </si>
  <si>
    <t>Общая задолженность собственников на 01.01.2017г.</t>
  </si>
  <si>
    <t>по содержанию и текущему ремонту общего имущества многоквартирного дома</t>
  </si>
  <si>
    <t>постоянно</t>
  </si>
  <si>
    <t>ТЕКУЩИЙ РЕМОНТ МКД</t>
  </si>
  <si>
    <t xml:space="preserve">СОДЕРЖАНИЕ МКД </t>
  </si>
  <si>
    <t>в том числе</t>
  </si>
  <si>
    <t>содержание МКД</t>
  </si>
  <si>
    <t>текущий ремонт МКД</t>
  </si>
  <si>
    <t>ГОД</t>
  </si>
  <si>
    <t>РАСШИФРОВКА ПО ГОДАМ</t>
  </si>
  <si>
    <t>3.</t>
  </si>
  <si>
    <t xml:space="preserve"> на 01.01.2017 г. по текущему ремонту дома</t>
  </si>
  <si>
    <t>Задолженность собственников по выполненным работам</t>
  </si>
  <si>
    <t>ВЫПОЛНЕННО ПО ДОМУ</t>
  </si>
  <si>
    <t>ВСЕГО РАСХОДЫ по дому</t>
  </si>
  <si>
    <t>Ремонт кровли</t>
  </si>
  <si>
    <t>Ремонт ХВС,ГВС</t>
  </si>
  <si>
    <t xml:space="preserve"> № 4 ул. Молодежная   с. Авдон</t>
  </si>
  <si>
    <t>за 2017 год</t>
  </si>
  <si>
    <t>Начислено за январь-декабрь 2017г.</t>
  </si>
  <si>
    <t>Оплачено за январь-декабрь 2017г.</t>
  </si>
  <si>
    <t>Общая задолженность собственников на 01.01.2018г.</t>
  </si>
  <si>
    <t>Начислена плата за диагностику ВДГС МКД (разовая плата)</t>
  </si>
  <si>
    <t>Средства перенесенные с накопит/фонда капитального ремонта с. Авдон</t>
  </si>
  <si>
    <t>Ремонт освещения</t>
  </si>
  <si>
    <t>Ремонт входных подъездн./дверей</t>
  </si>
  <si>
    <t>Техническое диагностирование ВДГС МКД (по договору со специализированной организацией ООО Корпорация "Альтон")</t>
  </si>
  <si>
    <t>Срок эксплуатации МКД более 30 лет, периодичность -1 раз в 5 лет</t>
  </si>
  <si>
    <t>Выполнено в соответствии с Перечнем услуг по содержанию общего имущества и придомовой территории многоквартирных домов  на 2017 г.</t>
  </si>
  <si>
    <t>Техническое обслуживание ВДГО и ГС МКД (по договору со специализированной организацией ПАО "Газпром газораспределение Уфа")</t>
  </si>
  <si>
    <t>1 раз в 3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</si>
</sst>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0.000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"/>
    <numFmt numFmtId="182" formatCode="0.0000000"/>
    <numFmt numFmtId="183" formatCode="#,##0.0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Times New Roman"/>
      <family val="1"/>
    </font>
    <font>
      <b/>
      <sz val="11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6" fillId="0" borderId="1" xfId="0" applyFont="1" applyBorder="1" applyAlignment="1">
      <alignment horizontal="left" wrapText="1"/>
    </xf>
    <xf numFmtId="0" fontId="9" fillId="0" borderId="0" xfId="0" applyFont="1" applyBorder="1" applyAlignment="1">
      <alignment horizontal="right" vertical="top" wrapText="1"/>
    </xf>
    <xf numFmtId="16" fontId="9" fillId="0" borderId="0" xfId="0" applyNumberFormat="1" applyFont="1" applyBorder="1" applyAlignment="1">
      <alignment horizontal="right" vertical="top" wrapText="1"/>
    </xf>
    <xf numFmtId="0" fontId="6" fillId="2" borderId="1" xfId="0" applyFont="1" applyFill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4" fontId="14" fillId="0" borderId="1" xfId="0" applyNumberFormat="1" applyFont="1" applyFill="1" applyBorder="1" applyAlignment="1">
      <alignment horizontal="right" wrapText="1"/>
    </xf>
    <xf numFmtId="4" fontId="14" fillId="0" borderId="1" xfId="0" applyNumberFormat="1" applyFont="1" applyFill="1" applyBorder="1" applyAlignment="1">
      <alignment horizontal="right"/>
    </xf>
    <xf numFmtId="4" fontId="15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7" fillId="0" borderId="0" xfId="0" applyFont="1" applyBorder="1" applyAlignment="1">
      <alignment horizontal="right" vertical="top" wrapText="1"/>
    </xf>
    <xf numFmtId="0" fontId="18" fillId="0" borderId="0" xfId="0" applyFont="1" applyAlignment="1">
      <alignment/>
    </xf>
    <xf numFmtId="0" fontId="9" fillId="0" borderId="0" xfId="0" applyFont="1" applyBorder="1" applyAlignment="1">
      <alignment horizontal="justify" wrapText="1"/>
    </xf>
    <xf numFmtId="3" fontId="14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16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wrapText="1"/>
    </xf>
    <xf numFmtId="4" fontId="19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7" fillId="0" borderId="2" xfId="0" applyFont="1" applyBorder="1" applyAlignment="1">
      <alignment wrapText="1"/>
    </xf>
    <xf numFmtId="4" fontId="6" fillId="0" borderId="0" xfId="0" applyNumberFormat="1" applyFont="1" applyBorder="1" applyAlignment="1">
      <alignment horizontal="center" wrapText="1"/>
    </xf>
    <xf numFmtId="16" fontId="7" fillId="0" borderId="0" xfId="0" applyNumberFormat="1" applyFont="1" applyBorder="1" applyAlignment="1">
      <alignment horizontal="right" vertical="top" wrapText="1"/>
    </xf>
    <xf numFmtId="0" fontId="6" fillId="0" borderId="3" xfId="0" applyFont="1" applyBorder="1" applyAlignment="1">
      <alignment wrapText="1"/>
    </xf>
    <xf numFmtId="4" fontId="6" fillId="0" borderId="3" xfId="0" applyNumberFormat="1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0" fontId="6" fillId="0" borderId="5" xfId="0" applyFont="1" applyBorder="1" applyAlignment="1">
      <alignment horizontal="right" wrapText="1"/>
    </xf>
    <xf numFmtId="0" fontId="7" fillId="0" borderId="6" xfId="0" applyFont="1" applyBorder="1" applyAlignment="1">
      <alignment horizontal="right" wrapText="1"/>
    </xf>
    <xf numFmtId="4" fontId="7" fillId="0" borderId="7" xfId="0" applyNumberFormat="1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right" wrapText="1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8" fillId="0" borderId="8" xfId="0" applyFont="1" applyBorder="1" applyAlignment="1">
      <alignment horizontal="center"/>
    </xf>
    <xf numFmtId="0" fontId="17" fillId="0" borderId="1" xfId="0" applyFont="1" applyBorder="1" applyAlignment="1">
      <alignment horizontal="justify" wrapText="1"/>
    </xf>
    <xf numFmtId="3" fontId="21" fillId="0" borderId="1" xfId="0" applyNumberFormat="1" applyFont="1" applyBorder="1" applyAlignment="1">
      <alignment horizontal="right" wrapText="1"/>
    </xf>
    <xf numFmtId="0" fontId="20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right" wrapText="1"/>
    </xf>
    <xf numFmtId="4" fontId="6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5" xfId="0" applyFont="1" applyFill="1" applyBorder="1" applyAlignment="1">
      <alignment wrapText="1"/>
    </xf>
    <xf numFmtId="4" fontId="3" fillId="0" borderId="4" xfId="0" applyNumberFormat="1" applyFont="1" applyFill="1" applyBorder="1" applyAlignment="1">
      <alignment/>
    </xf>
    <xf numFmtId="0" fontId="13" fillId="0" borderId="9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6" fontId="9" fillId="0" borderId="0" xfId="0" applyNumberFormat="1" applyFont="1" applyFill="1" applyBorder="1" applyAlignment="1">
      <alignment horizontal="right" vertical="top" wrapText="1"/>
    </xf>
    <xf numFmtId="16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16" fontId="9" fillId="0" borderId="0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7" fillId="0" borderId="5" xfId="0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0" fontId="7" fillId="0" borderId="12" xfId="0" applyFont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0" fontId="7" fillId="0" borderId="7" xfId="0" applyFont="1" applyBorder="1" applyAlignment="1">
      <alignment horizontal="right" wrapText="1"/>
    </xf>
    <xf numFmtId="0" fontId="19" fillId="0" borderId="1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view="pageBreakPreview" zoomScaleSheetLayoutView="100" workbookViewId="0" topLeftCell="A25">
      <selection activeCell="D41" sqref="D41"/>
    </sheetView>
  </sheetViews>
  <sheetFormatPr defaultColWidth="9.00390625" defaultRowHeight="12.75"/>
  <cols>
    <col min="1" max="1" width="10.25390625" style="0" customWidth="1"/>
    <col min="2" max="2" width="77.625" style="0" customWidth="1"/>
    <col min="3" max="3" width="44.125" style="0" customWidth="1"/>
    <col min="4" max="4" width="23.00390625" style="0" customWidth="1"/>
    <col min="5" max="5" width="8.875" style="0" customWidth="1"/>
    <col min="6" max="6" width="5.875" style="0" hidden="1" customWidth="1"/>
    <col min="7" max="7" width="13.625" style="0" customWidth="1"/>
    <col min="8" max="8" width="0.2421875" style="0" customWidth="1"/>
    <col min="9" max="9" width="11.125" style="0" hidden="1" customWidth="1"/>
    <col min="10" max="10" width="14.75390625" style="0" customWidth="1"/>
    <col min="11" max="11" width="7.625" style="0" customWidth="1"/>
    <col min="12" max="12" width="10.00390625" style="0" customWidth="1"/>
    <col min="13" max="16" width="9.875" style="0" customWidth="1"/>
    <col min="17" max="17" width="10.625" style="0" bestFit="1" customWidth="1"/>
    <col min="18" max="18" width="11.75390625" style="0" customWidth="1"/>
    <col min="19" max="19" width="11.125" style="0" customWidth="1"/>
    <col min="20" max="20" width="10.25390625" style="0" customWidth="1"/>
    <col min="21" max="22" width="10.75390625" style="0" customWidth="1"/>
    <col min="23" max="24" width="10.625" style="0" bestFit="1" customWidth="1"/>
    <col min="25" max="25" width="11.25390625" style="0" customWidth="1"/>
    <col min="26" max="26" width="35.125" style="0" customWidth="1"/>
    <col min="27" max="27" width="9.625" style="0" bestFit="1" customWidth="1"/>
    <col min="28" max="28" width="10.625" style="0" bestFit="1" customWidth="1"/>
    <col min="29" max="32" width="9.625" style="0" bestFit="1" customWidth="1"/>
    <col min="33" max="33" width="10.625" style="0" bestFit="1" customWidth="1"/>
    <col min="34" max="34" width="9.625" style="0" bestFit="1" customWidth="1"/>
    <col min="35" max="35" width="10.625" style="0" bestFit="1" customWidth="1"/>
    <col min="36" max="36" width="9.625" style="0" bestFit="1" customWidth="1"/>
    <col min="37" max="37" width="10.625" style="0" bestFit="1" customWidth="1"/>
    <col min="38" max="38" width="9.625" style="0" bestFit="1" customWidth="1"/>
    <col min="39" max="39" width="10.625" style="0" bestFit="1" customWidth="1"/>
    <col min="40" max="40" width="9.625" style="0" bestFit="1" customWidth="1"/>
    <col min="41" max="41" width="10.625" style="0" bestFit="1" customWidth="1"/>
    <col min="42" max="42" width="11.625" style="0" customWidth="1"/>
    <col min="43" max="43" width="9.625" style="0" bestFit="1" customWidth="1"/>
    <col min="44" max="46" width="10.625" style="0" bestFit="1" customWidth="1"/>
    <col min="47" max="47" width="14.125" style="0" customWidth="1"/>
    <col min="48" max="48" width="40.875" style="0" customWidth="1"/>
    <col min="49" max="49" width="9.625" style="0" bestFit="1" customWidth="1"/>
    <col min="50" max="53" width="10.625" style="0" bestFit="1" customWidth="1"/>
    <col min="54" max="54" width="9.625" style="0" bestFit="1" customWidth="1"/>
    <col min="55" max="62" width="10.625" style="0" bestFit="1" customWidth="1"/>
    <col min="63" max="63" width="11.875" style="0" customWidth="1"/>
    <col min="64" max="64" width="14.00390625" style="0" customWidth="1"/>
    <col min="65" max="65" width="9.625" style="0" bestFit="1" customWidth="1"/>
    <col min="66" max="66" width="13.75390625" style="0" customWidth="1"/>
    <col min="67" max="67" width="11.125" style="0" customWidth="1"/>
    <col min="68" max="68" width="9.625" style="0" bestFit="1" customWidth="1"/>
    <col min="70" max="70" width="39.625" style="0" customWidth="1"/>
    <col min="71" max="71" width="13.875" style="0" customWidth="1"/>
  </cols>
  <sheetData>
    <row r="1" spans="1:9" ht="15" customHeight="1">
      <c r="A1" s="80" t="s">
        <v>3</v>
      </c>
      <c r="B1" s="80"/>
      <c r="C1" s="80"/>
      <c r="D1" s="80"/>
      <c r="E1" s="80"/>
      <c r="F1" s="80"/>
      <c r="G1" s="80"/>
      <c r="H1" s="80"/>
      <c r="I1" s="80"/>
    </row>
    <row r="2" spans="1:9" ht="27.75" customHeight="1">
      <c r="A2" s="81" t="s">
        <v>4</v>
      </c>
      <c r="B2" s="81"/>
      <c r="C2" s="81"/>
      <c r="D2" s="81"/>
      <c r="E2" s="81"/>
      <c r="F2" s="81"/>
      <c r="G2" s="81"/>
      <c r="H2" s="81"/>
      <c r="I2" s="81"/>
    </row>
    <row r="3" spans="1:9" ht="15.75">
      <c r="A3" s="82" t="s">
        <v>65</v>
      </c>
      <c r="B3" s="82"/>
      <c r="C3" s="82"/>
      <c r="D3" s="82"/>
      <c r="E3" s="82"/>
      <c r="F3" s="82"/>
      <c r="G3" s="82"/>
      <c r="H3" s="82"/>
      <c r="I3" s="82"/>
    </row>
    <row r="4" spans="1:9" ht="19.5">
      <c r="A4" s="77" t="s">
        <v>49</v>
      </c>
      <c r="B4" s="77"/>
      <c r="C4" s="77"/>
      <c r="D4" s="77"/>
      <c r="E4" s="77"/>
      <c r="F4" s="77"/>
      <c r="G4" s="77"/>
      <c r="H4" s="77"/>
      <c r="I4" s="77"/>
    </row>
    <row r="5" spans="1:9" ht="19.5">
      <c r="A5" s="77" t="s">
        <v>66</v>
      </c>
      <c r="B5" s="77"/>
      <c r="C5" s="77"/>
      <c r="D5" s="77"/>
      <c r="E5" s="77"/>
      <c r="F5" s="77"/>
      <c r="G5" s="77"/>
      <c r="H5" s="77"/>
      <c r="I5" s="77"/>
    </row>
    <row r="6" spans="1:3" ht="15.75">
      <c r="A6" s="8"/>
      <c r="B6" s="12" t="s">
        <v>7</v>
      </c>
      <c r="C6" s="13">
        <v>3</v>
      </c>
    </row>
    <row r="7" spans="1:3" ht="15.75">
      <c r="A7" s="8"/>
      <c r="B7" s="12" t="s">
        <v>8</v>
      </c>
      <c r="C7" s="13">
        <v>3</v>
      </c>
    </row>
    <row r="8" spans="1:3" ht="15.75">
      <c r="A8" s="8"/>
      <c r="B8" s="12" t="s">
        <v>12</v>
      </c>
      <c r="C8" s="13">
        <v>27</v>
      </c>
    </row>
    <row r="9" spans="1:5" ht="15.75">
      <c r="A9" s="8"/>
      <c r="B9" s="12" t="s">
        <v>10</v>
      </c>
      <c r="C9" s="13">
        <v>1293.44</v>
      </c>
      <c r="D9" s="20"/>
      <c r="E9" s="20"/>
    </row>
    <row r="10" spans="1:5" ht="15.75">
      <c r="A10" s="8"/>
      <c r="B10" s="47"/>
      <c r="C10" s="48"/>
      <c r="D10" s="20"/>
      <c r="E10" s="20"/>
    </row>
    <row r="11" spans="1:4" ht="39" customHeight="1">
      <c r="A11" s="3" t="s">
        <v>0</v>
      </c>
      <c r="B11" s="35" t="s">
        <v>5</v>
      </c>
      <c r="C11" s="29" t="s">
        <v>51</v>
      </c>
      <c r="D11" s="29" t="s">
        <v>52</v>
      </c>
    </row>
    <row r="12" spans="1:4" ht="17.25" customHeight="1">
      <c r="A12" s="1"/>
      <c r="B12" s="4" t="s">
        <v>48</v>
      </c>
      <c r="C12" s="9">
        <v>39801.36</v>
      </c>
      <c r="D12" s="9">
        <v>24358.3</v>
      </c>
    </row>
    <row r="13" spans="1:4" ht="18.75">
      <c r="A13" s="1"/>
      <c r="B13" s="7" t="s">
        <v>67</v>
      </c>
      <c r="C13" s="9">
        <v>128936.16</v>
      </c>
      <c r="D13" s="9">
        <v>80003.4</v>
      </c>
    </row>
    <row r="14" spans="1:4" ht="18.75">
      <c r="A14" s="1"/>
      <c r="B14" s="7" t="s">
        <v>71</v>
      </c>
      <c r="C14" s="9">
        <v>7775.36</v>
      </c>
      <c r="D14" s="9"/>
    </row>
    <row r="15" spans="1:4" ht="18.75">
      <c r="A15" s="1"/>
      <c r="B15" s="7" t="s">
        <v>70</v>
      </c>
      <c r="C15" s="9">
        <v>14281.54</v>
      </c>
      <c r="D15" s="9"/>
    </row>
    <row r="16" spans="1:4" ht="18.75">
      <c r="A16" s="1"/>
      <c r="B16" s="7" t="s">
        <v>68</v>
      </c>
      <c r="C16" s="9">
        <f>C14+C15+C12+C13-C17</f>
        <v>155437.01</v>
      </c>
      <c r="D16" s="9">
        <f>D12+D13-D17</f>
        <v>82892.56</v>
      </c>
    </row>
    <row r="17" spans="1:4" ht="17.25" customHeight="1">
      <c r="A17" s="1"/>
      <c r="B17" s="7" t="s">
        <v>69</v>
      </c>
      <c r="C17" s="10">
        <v>35357.41</v>
      </c>
      <c r="D17" s="10">
        <v>21469.14</v>
      </c>
    </row>
    <row r="18" spans="1:3" ht="18">
      <c r="A18" s="1"/>
      <c r="C18" s="11"/>
    </row>
    <row r="19" spans="1:3" ht="18">
      <c r="A19" s="3" t="s">
        <v>2</v>
      </c>
      <c r="B19" s="2" t="s">
        <v>61</v>
      </c>
      <c r="C19" s="11"/>
    </row>
    <row r="20" spans="1:3" ht="29.25" customHeight="1">
      <c r="A20" s="5"/>
      <c r="B20" s="49" t="s">
        <v>1</v>
      </c>
      <c r="C20" s="50">
        <v>19</v>
      </c>
    </row>
    <row r="21" spans="1:3" s="20" customFormat="1" ht="12" customHeight="1">
      <c r="A21" s="5"/>
      <c r="B21" s="18"/>
      <c r="C21" s="19"/>
    </row>
    <row r="22" spans="1:4" s="3" customFormat="1" ht="66" customHeight="1">
      <c r="A22" s="33"/>
      <c r="B22" s="28" t="s">
        <v>44</v>
      </c>
      <c r="C22" s="28" t="s">
        <v>46</v>
      </c>
      <c r="D22" s="28" t="s">
        <v>47</v>
      </c>
    </row>
    <row r="23" spans="1:4" s="15" customFormat="1" ht="13.5" customHeight="1">
      <c r="A23" s="22"/>
      <c r="B23" s="21">
        <v>1</v>
      </c>
      <c r="C23" s="21">
        <v>2</v>
      </c>
      <c r="D23" s="21">
        <v>3</v>
      </c>
    </row>
    <row r="24" spans="1:4" s="17" customFormat="1" ht="22.5" customHeight="1">
      <c r="A24" s="16"/>
      <c r="B24" s="79" t="s">
        <v>45</v>
      </c>
      <c r="C24" s="79"/>
      <c r="D24" s="79"/>
    </row>
    <row r="25" spans="1:4" ht="17.25" customHeight="1">
      <c r="A25" s="5"/>
      <c r="B25" s="23" t="s">
        <v>13</v>
      </c>
      <c r="C25" s="24" t="s">
        <v>14</v>
      </c>
      <c r="D25" s="24">
        <v>0</v>
      </c>
    </row>
    <row r="26" spans="1:4" ht="17.25" customHeight="1">
      <c r="A26" s="5"/>
      <c r="B26" s="23" t="s">
        <v>15</v>
      </c>
      <c r="C26" s="24" t="s">
        <v>16</v>
      </c>
      <c r="D26" s="24">
        <v>866.1</v>
      </c>
    </row>
    <row r="27" spans="1:4" ht="17.25" customHeight="1">
      <c r="A27" s="5"/>
      <c r="B27" s="23" t="s">
        <v>17</v>
      </c>
      <c r="C27" s="24" t="s">
        <v>16</v>
      </c>
      <c r="D27" s="24">
        <v>51.67</v>
      </c>
    </row>
    <row r="28" spans="1:4" ht="17.25" customHeight="1">
      <c r="A28" s="5"/>
      <c r="B28" s="23" t="s">
        <v>18</v>
      </c>
      <c r="C28" s="24" t="s">
        <v>16</v>
      </c>
      <c r="D28" s="24">
        <v>506.89</v>
      </c>
    </row>
    <row r="29" spans="1:4" ht="17.25" customHeight="1">
      <c r="A29" s="5"/>
      <c r="B29" s="23" t="s">
        <v>19</v>
      </c>
      <c r="C29" s="24" t="s">
        <v>16</v>
      </c>
      <c r="D29" s="24">
        <v>17.2</v>
      </c>
    </row>
    <row r="30" spans="1:4" ht="17.25" customHeight="1">
      <c r="A30" s="5"/>
      <c r="B30" s="23" t="s">
        <v>20</v>
      </c>
      <c r="C30" s="24" t="s">
        <v>16</v>
      </c>
      <c r="D30" s="24">
        <v>464.65</v>
      </c>
    </row>
    <row r="31" spans="1:4" ht="17.25" customHeight="1">
      <c r="A31" s="5"/>
      <c r="B31" s="23" t="s">
        <v>21</v>
      </c>
      <c r="C31" s="24" t="s">
        <v>22</v>
      </c>
      <c r="D31" s="25">
        <v>58651.59</v>
      </c>
    </row>
    <row r="32" spans="1:4" ht="17.25" customHeight="1">
      <c r="A32" s="5"/>
      <c r="B32" s="23" t="s">
        <v>23</v>
      </c>
      <c r="C32" s="24" t="s">
        <v>24</v>
      </c>
      <c r="D32" s="25">
        <v>2461.6</v>
      </c>
    </row>
    <row r="33" spans="1:4" ht="31.5">
      <c r="A33" s="5"/>
      <c r="B33" s="23" t="s">
        <v>25</v>
      </c>
      <c r="C33" s="24" t="s">
        <v>24</v>
      </c>
      <c r="D33" s="25">
        <v>2461.6</v>
      </c>
    </row>
    <row r="34" spans="1:4" ht="17.25" customHeight="1">
      <c r="A34" s="5"/>
      <c r="B34" s="23" t="s">
        <v>26</v>
      </c>
      <c r="C34" s="24" t="s">
        <v>16</v>
      </c>
      <c r="D34" s="24">
        <v>244.4</v>
      </c>
    </row>
    <row r="35" spans="1:4" ht="16.5" customHeight="1">
      <c r="A35" s="5"/>
      <c r="B35" s="23" t="s">
        <v>27</v>
      </c>
      <c r="C35" s="24" t="s">
        <v>16</v>
      </c>
      <c r="D35" s="24">
        <v>150.86</v>
      </c>
    </row>
    <row r="36" spans="1:4" ht="16.5" customHeight="1">
      <c r="A36" s="5"/>
      <c r="B36" s="23" t="s">
        <v>28</v>
      </c>
      <c r="C36" s="24" t="s">
        <v>16</v>
      </c>
      <c r="D36" s="24">
        <v>76.44</v>
      </c>
    </row>
    <row r="37" spans="1:4" ht="31.5" customHeight="1">
      <c r="A37" s="5"/>
      <c r="B37" s="23" t="s">
        <v>29</v>
      </c>
      <c r="C37" s="24" t="s">
        <v>30</v>
      </c>
      <c r="D37" s="25">
        <v>3511.85</v>
      </c>
    </row>
    <row r="38" spans="1:4" ht="15.75">
      <c r="A38" s="5"/>
      <c r="B38" s="23" t="s">
        <v>31</v>
      </c>
      <c r="C38" s="24" t="s">
        <v>32</v>
      </c>
      <c r="D38" s="24">
        <v>603.45</v>
      </c>
    </row>
    <row r="39" spans="1:4" ht="31.5">
      <c r="A39" s="5"/>
      <c r="B39" s="23" t="s">
        <v>33</v>
      </c>
      <c r="C39" s="24" t="s">
        <v>30</v>
      </c>
      <c r="D39" s="24">
        <v>543.1</v>
      </c>
    </row>
    <row r="40" spans="1:4" ht="15.75">
      <c r="A40" s="5"/>
      <c r="B40" s="26">
        <v>1</v>
      </c>
      <c r="C40" s="26">
        <v>2</v>
      </c>
      <c r="D40" s="26">
        <v>3</v>
      </c>
    </row>
    <row r="41" spans="1:4" ht="31.5">
      <c r="A41" s="5"/>
      <c r="B41" s="23" t="s">
        <v>34</v>
      </c>
      <c r="C41" s="24" t="s">
        <v>32</v>
      </c>
      <c r="D41" s="24">
        <v>479.74</v>
      </c>
    </row>
    <row r="42" spans="1:4" ht="15">
      <c r="A42" s="5"/>
      <c r="B42" s="78" t="s">
        <v>35</v>
      </c>
      <c r="C42" s="76" t="s">
        <v>36</v>
      </c>
      <c r="D42" s="76">
        <v>543.1</v>
      </c>
    </row>
    <row r="43" spans="1:4" ht="15">
      <c r="A43" s="5"/>
      <c r="B43" s="78"/>
      <c r="C43" s="76"/>
      <c r="D43" s="76"/>
    </row>
    <row r="44" spans="1:4" ht="15.75">
      <c r="A44" s="5"/>
      <c r="B44" s="27" t="s">
        <v>37</v>
      </c>
      <c r="C44" s="28" t="s">
        <v>38</v>
      </c>
      <c r="D44" s="26">
        <v>11000.91</v>
      </c>
    </row>
    <row r="45" spans="1:4" ht="15.75">
      <c r="A45" s="5"/>
      <c r="B45" s="70" t="s">
        <v>39</v>
      </c>
      <c r="C45" s="70"/>
      <c r="D45" s="70"/>
    </row>
    <row r="46" spans="1:4" ht="30" customHeight="1">
      <c r="A46" s="5"/>
      <c r="B46" s="23" t="s">
        <v>77</v>
      </c>
      <c r="C46" s="26" t="s">
        <v>78</v>
      </c>
      <c r="D46" s="30">
        <v>2562.89</v>
      </c>
    </row>
    <row r="47" spans="1:4" ht="17.25" customHeight="1">
      <c r="A47" s="5"/>
      <c r="B47" s="23" t="s">
        <v>73</v>
      </c>
      <c r="C47" s="26" t="s">
        <v>40</v>
      </c>
      <c r="D47" s="30">
        <v>250</v>
      </c>
    </row>
    <row r="48" spans="1:4" ht="21.75" customHeight="1">
      <c r="A48" s="6"/>
      <c r="B48" s="23" t="s">
        <v>63</v>
      </c>
      <c r="C48" s="26" t="s">
        <v>40</v>
      </c>
      <c r="D48" s="30">
        <v>47846</v>
      </c>
    </row>
    <row r="49" spans="1:4" ht="21.75" customHeight="1">
      <c r="A49" s="6"/>
      <c r="B49" s="23" t="s">
        <v>72</v>
      </c>
      <c r="C49" s="26" t="s">
        <v>40</v>
      </c>
      <c r="D49" s="30">
        <v>1232</v>
      </c>
    </row>
    <row r="50" spans="1:4" ht="21.75" customHeight="1">
      <c r="A50" s="6"/>
      <c r="B50" s="23" t="s">
        <v>64</v>
      </c>
      <c r="C50" s="26" t="s">
        <v>40</v>
      </c>
      <c r="D50" s="30">
        <v>10696</v>
      </c>
    </row>
    <row r="51" spans="1:10" ht="33" customHeight="1">
      <c r="A51" s="6"/>
      <c r="B51" s="23" t="s">
        <v>74</v>
      </c>
      <c r="C51" s="26" t="s">
        <v>75</v>
      </c>
      <c r="D51" s="30">
        <v>14281.54</v>
      </c>
      <c r="J51" s="14">
        <f>D51+D50+D49+D48+D47+D46+D44+D42+D41+D26+D27+D28+D29+D30+D31+D32+D33+D34+D35+D36+D37+D38+D39+D55+D56</f>
        <v>179046.63000000006</v>
      </c>
    </row>
    <row r="52" spans="1:10" ht="20.25" customHeight="1">
      <c r="A52" s="6"/>
      <c r="B52" s="70" t="s">
        <v>41</v>
      </c>
      <c r="C52" s="70"/>
      <c r="D52" s="70"/>
      <c r="J52" s="14">
        <f>J51-D59</f>
        <v>0</v>
      </c>
    </row>
    <row r="53" spans="1:4" s="34" customFormat="1" ht="63" customHeight="1">
      <c r="A53" s="6"/>
      <c r="B53" s="31" t="s">
        <v>41</v>
      </c>
      <c r="C53" s="51" t="s">
        <v>76</v>
      </c>
      <c r="D53" s="26">
        <v>80003.4</v>
      </c>
    </row>
    <row r="54" spans="1:4" ht="20.25" customHeight="1">
      <c r="A54" s="6"/>
      <c r="B54" s="70" t="s">
        <v>42</v>
      </c>
      <c r="C54" s="70"/>
      <c r="D54" s="70"/>
    </row>
    <row r="55" spans="1:4" ht="20.25" customHeight="1">
      <c r="A55" s="6"/>
      <c r="B55" s="23" t="s">
        <v>43</v>
      </c>
      <c r="C55" s="26" t="s">
        <v>50</v>
      </c>
      <c r="D55" s="32">
        <v>14706.48</v>
      </c>
    </row>
    <row r="56" spans="1:4" ht="20.25" customHeight="1" thickBot="1">
      <c r="A56" s="6"/>
      <c r="B56" s="38" t="s">
        <v>6</v>
      </c>
      <c r="C56" s="52" t="s">
        <v>38</v>
      </c>
      <c r="D56" s="39">
        <v>4836.57</v>
      </c>
    </row>
    <row r="57" spans="1:4" s="3" customFormat="1" ht="20.25" customHeight="1" thickBot="1">
      <c r="A57" s="37"/>
      <c r="B57" s="71" t="s">
        <v>62</v>
      </c>
      <c r="C57" s="72"/>
      <c r="D57" s="40">
        <v>259050.03</v>
      </c>
    </row>
    <row r="58" spans="1:7" s="3" customFormat="1" ht="20.25" customHeight="1" thickBot="1">
      <c r="A58" s="37"/>
      <c r="B58" s="73" t="s">
        <v>53</v>
      </c>
      <c r="C58" s="74"/>
      <c r="D58" s="75"/>
      <c r="G58" s="44"/>
    </row>
    <row r="59" spans="1:4" ht="27.75" customHeight="1" thickBot="1">
      <c r="A59" s="6"/>
      <c r="B59" s="41"/>
      <c r="C59" s="42" t="s">
        <v>55</v>
      </c>
      <c r="D59" s="43">
        <f>D57-D60</f>
        <v>179046.63</v>
      </c>
    </row>
    <row r="60" spans="1:4" ht="27.75" customHeight="1" thickBot="1">
      <c r="A60" s="6"/>
      <c r="B60" s="41"/>
      <c r="C60" s="42" t="s">
        <v>54</v>
      </c>
      <c r="D60" s="43">
        <f>D53</f>
        <v>80003.4</v>
      </c>
    </row>
    <row r="61" spans="1:4" ht="14.25" customHeight="1">
      <c r="A61" s="6"/>
      <c r="B61" s="45"/>
      <c r="C61" s="45"/>
      <c r="D61" s="36"/>
    </row>
    <row r="62" spans="1:5" ht="30" customHeight="1" thickBot="1">
      <c r="A62" s="55" t="s">
        <v>58</v>
      </c>
      <c r="B62" s="68" t="s">
        <v>59</v>
      </c>
      <c r="C62" s="68"/>
      <c r="D62" s="56"/>
      <c r="E62" s="56"/>
    </row>
    <row r="63" spans="1:5" ht="30" customHeight="1" thickBot="1">
      <c r="A63" s="56"/>
      <c r="B63" s="57" t="s">
        <v>11</v>
      </c>
      <c r="C63" s="58">
        <v>290625.04</v>
      </c>
      <c r="D63" s="56"/>
      <c r="E63" s="56"/>
    </row>
    <row r="64" spans="1:5" ht="21.75" customHeight="1" thickBot="1">
      <c r="A64" s="56"/>
      <c r="B64" s="59" t="s">
        <v>9</v>
      </c>
      <c r="C64" s="60">
        <v>0</v>
      </c>
      <c r="D64" s="56"/>
      <c r="E64" s="56"/>
    </row>
    <row r="65" spans="1:5" ht="20.25" customHeight="1">
      <c r="A65" s="61"/>
      <c r="B65" s="53"/>
      <c r="C65" s="53"/>
      <c r="D65" s="54"/>
      <c r="E65" s="56"/>
    </row>
    <row r="66" spans="1:5" ht="15.75" customHeight="1">
      <c r="A66" s="69" t="s">
        <v>57</v>
      </c>
      <c r="B66" s="69"/>
      <c r="C66" s="69"/>
      <c r="D66" s="69"/>
      <c r="E66" s="69"/>
    </row>
    <row r="67" spans="1:5" s="46" customFormat="1" ht="20.25" customHeight="1">
      <c r="A67" s="62" t="s">
        <v>56</v>
      </c>
      <c r="B67" s="63" t="s">
        <v>60</v>
      </c>
      <c r="C67" s="67" t="s">
        <v>9</v>
      </c>
      <c r="D67" s="67"/>
      <c r="E67" s="67"/>
    </row>
    <row r="68" spans="1:5" s="46" customFormat="1" ht="20.25" customHeight="1">
      <c r="A68" s="64">
        <v>2017</v>
      </c>
      <c r="B68" s="86">
        <f>D59-C16</f>
        <v>23609.619999999995</v>
      </c>
      <c r="C68" s="83"/>
      <c r="D68" s="84"/>
      <c r="E68" s="85"/>
    </row>
    <row r="69" spans="1:5" ht="15.75" customHeight="1">
      <c r="A69" s="64">
        <v>2016</v>
      </c>
      <c r="B69" s="65"/>
      <c r="C69" s="66">
        <v>2352.16</v>
      </c>
      <c r="D69" s="66"/>
      <c r="E69" s="66"/>
    </row>
    <row r="70" spans="1:10" ht="15.75" customHeight="1">
      <c r="A70" s="64">
        <v>2015</v>
      </c>
      <c r="B70" s="65">
        <v>192139.04</v>
      </c>
      <c r="C70" s="66"/>
      <c r="D70" s="66"/>
      <c r="E70" s="66"/>
      <c r="J70" s="14"/>
    </row>
    <row r="71" spans="1:5" ht="15.75" customHeight="1">
      <c r="A71" s="64">
        <v>2014</v>
      </c>
      <c r="B71" s="65">
        <v>41494.27</v>
      </c>
      <c r="C71" s="66"/>
      <c r="D71" s="66"/>
      <c r="E71" s="66"/>
    </row>
    <row r="72" spans="1:5" ht="15.75" customHeight="1">
      <c r="A72" s="64">
        <v>2013</v>
      </c>
      <c r="B72" s="65">
        <v>63796.87</v>
      </c>
      <c r="C72" s="66"/>
      <c r="D72" s="66"/>
      <c r="E72" s="66"/>
    </row>
    <row r="73" spans="1:5" ht="15.75" customHeight="1">
      <c r="A73" s="64">
        <v>2012</v>
      </c>
      <c r="B73" s="65"/>
      <c r="C73" s="66">
        <v>27285.94</v>
      </c>
      <c r="D73" s="66"/>
      <c r="E73" s="66"/>
    </row>
    <row r="74" spans="1:5" ht="15.75" customHeight="1">
      <c r="A74" s="64">
        <v>2011</v>
      </c>
      <c r="B74" s="65"/>
      <c r="C74" s="66">
        <v>11898.59</v>
      </c>
      <c r="D74" s="66"/>
      <c r="E74" s="66"/>
    </row>
    <row r="75" spans="1:5" ht="15.75" customHeight="1">
      <c r="A75" s="64">
        <v>2010</v>
      </c>
      <c r="B75" s="65">
        <v>11121.93</v>
      </c>
      <c r="C75" s="66"/>
      <c r="D75" s="66"/>
      <c r="E75" s="66"/>
    </row>
    <row r="77" ht="12.75">
      <c r="B77" s="14">
        <f>B68+B69+B70+B71+B72+B73+B74+B75-C68-C69-C70-C71-C72-C73-C74-C75</f>
        <v>290625.04</v>
      </c>
    </row>
  </sheetData>
  <mergeCells count="25">
    <mergeCell ref="A1:I1"/>
    <mergeCell ref="A2:I2"/>
    <mergeCell ref="A3:I3"/>
    <mergeCell ref="A4:I4"/>
    <mergeCell ref="B52:D52"/>
    <mergeCell ref="D42:D43"/>
    <mergeCell ref="B45:D45"/>
    <mergeCell ref="A5:I5"/>
    <mergeCell ref="B42:B43"/>
    <mergeCell ref="C42:C43"/>
    <mergeCell ref="B24:D24"/>
    <mergeCell ref="B62:C62"/>
    <mergeCell ref="A66:E66"/>
    <mergeCell ref="B54:D54"/>
    <mergeCell ref="B57:C57"/>
    <mergeCell ref="B58:D58"/>
    <mergeCell ref="C75:E75"/>
    <mergeCell ref="C67:E67"/>
    <mergeCell ref="C69:E69"/>
    <mergeCell ref="C70:E70"/>
    <mergeCell ref="C71:E71"/>
    <mergeCell ref="C72:E72"/>
    <mergeCell ref="C73:E73"/>
    <mergeCell ref="C74:E74"/>
    <mergeCell ref="C68:E68"/>
  </mergeCells>
  <printOptions/>
  <pageMargins left="1.4" right="0.07874015748031496" top="0.5511811023622047" bottom="0.4724409448818898" header="0.5118110236220472" footer="0.5118110236220472"/>
  <pageSetup horizontalDpi="600" verticalDpi="600" orientation="landscape" paperSize="9" scale="67" r:id="rId1"/>
  <rowBreaks count="1" manualBreakCount="1">
    <brk id="3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Buhgalter</cp:lastModifiedBy>
  <cp:lastPrinted>2018-03-20T09:21:01Z</cp:lastPrinted>
  <dcterms:created xsi:type="dcterms:W3CDTF">2010-06-03T02:24:06Z</dcterms:created>
  <dcterms:modified xsi:type="dcterms:W3CDTF">2018-03-20T09:21:03Z</dcterms:modified>
  <cp:category/>
  <cp:version/>
  <cp:contentType/>
  <cp:contentStatus/>
</cp:coreProperties>
</file>