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Фрунзе 9" sheetId="1" r:id="rId1"/>
  </sheets>
  <definedNames>
    <definedName name="_xlnm.Print_Area" localSheetId="0">'МКД Фрунзе 9'!$A$1:$I$71</definedName>
  </definedNames>
  <calcPr fullCalcOnLoad="1" refMode="R1C1"/>
</workbook>
</file>

<file path=xl/sharedStrings.xml><?xml version="1.0" encoding="utf-8"?>
<sst xmlns="http://schemas.openxmlformats.org/spreadsheetml/2006/main" count="443" uniqueCount="94">
  <si>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</si>
  <si>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</si>
  <si>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</si>
  <si>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</si>
  <si>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</si>
  <si>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</si>
  <si>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</si>
  <si>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</si>
  <si>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</si>
  <si>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</si>
  <si>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</si>
  <si>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</si>
  <si>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</si>
  <si>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Общая задолженность собственников на 01.01.2016г.</t>
  </si>
  <si>
    <t>за 2016 год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</si>
  <si>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</si>
  <si>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</si>
  <si>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</si>
  <si>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</si>
  <si>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</si>
  <si>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</si>
  <si>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</si>
  <si>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</si>
  <si>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</si>
  <si>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</si>
  <si>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</si>
  <si>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</si>
  <si>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</si>
  <si>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</si>
  <si>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</si>
  <si>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</si>
  <si>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</si>
  <si>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</si>
  <si>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</si>
  <si>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</si>
  <si>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</si>
  <si>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</si>
  <si>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</si>
  <si>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</si>
  <si>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</si>
  <si>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</si>
  <si>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</si>
  <si>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Ремонт ХВС, ГВС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</si>
  <si>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</si>
  <si>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</si>
  <si>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</si>
  <si>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</si>
  <si>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</si>
  <si>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</si>
  <si>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</si>
  <si>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</si>
  <si>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Начислено за январь-декабрь 2016г.</t>
  </si>
  <si>
    <t>Оплачено за январь-декабрь 2016г.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</si>
  <si>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</si>
  <si>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</si>
  <si>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</si>
  <si>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</si>
  <si>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</si>
  <si>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</si>
  <si>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</si>
  <si>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</si>
  <si>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</si>
  <si>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</si>
  <si>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</si>
  <si>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 xml:space="preserve"> на 01.01.2017 г. по текущему ремонту дома</t>
  </si>
  <si>
    <t>Задолженность собственников по выполненным работам</t>
  </si>
  <si>
    <t>ВЫПОЛНЕННО ПО ДОМУ</t>
  </si>
  <si>
    <t>ВСЕГО РАСХОДЫ по дому</t>
  </si>
  <si>
    <t>Выполнено в соответствии с Перечнем услуг по содержанию общего имущества и придомовой территории многоквартирных домов  на 2016 г.</t>
  </si>
  <si>
    <t xml:space="preserve"> № 2  ул. Фрунзе с. Авдон</t>
  </si>
  <si>
    <t>Ремонт кровли</t>
  </si>
  <si>
    <t>Ремонт канализации</t>
  </si>
  <si>
    <t>Ремонт крылец</t>
  </si>
  <si>
    <t xml:space="preserve"> № 3  ул. Фрунзе с. Авдон</t>
  </si>
  <si>
    <t>Ремонт освещения</t>
  </si>
  <si>
    <t xml:space="preserve"> № 5  ул. Фрунзе с. Авдон</t>
  </si>
  <si>
    <t xml:space="preserve">Ремонт системы отопления </t>
  </si>
  <si>
    <t xml:space="preserve">Ремонт водостока </t>
  </si>
  <si>
    <t xml:space="preserve"> № 7  ул. Фрунзе с. Авдон</t>
  </si>
  <si>
    <t xml:space="preserve">Ремонт шахт, ливневых труб, водостоков </t>
  </si>
  <si>
    <t xml:space="preserve">Ремонт крылец </t>
  </si>
  <si>
    <t>Установка доводчиков на металлические двери в подъездах</t>
  </si>
  <si>
    <t>Ремонт водостока</t>
  </si>
  <si>
    <t xml:space="preserve"> № 9  ул. Фрунзе с. Авдон</t>
  </si>
  <si>
    <t xml:space="preserve">Ремонт подъезда </t>
  </si>
  <si>
    <t xml:space="preserve">1 раз в 7 лет </t>
  </si>
  <si>
    <t>за 2017 год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</si>
  <si>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</si>
  <si>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</si>
  <si>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</si>
  <si>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</si>
  <si>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</si>
  <si>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Ремонт системы отопления</t>
  </si>
  <si>
    <t>Установка общедомовых приборов учета ХВС, ГВС (замена приборов в связи с истечением срока эксплуатации)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</si>
</sst>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7"/>
  <sheetViews>
    <sheetView tabSelected="1" view="pageBreakPreview" zoomScaleSheetLayoutView="100" workbookViewId="0" topLeftCell="A46">
      <selection activeCell="C60" sqref="C60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3.75390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4" t="s">
        <v>3</v>
      </c>
      <c r="B1" s="84"/>
      <c r="C1" s="84"/>
      <c r="D1" s="84"/>
      <c r="E1" s="84"/>
      <c r="F1" s="84"/>
      <c r="G1" s="84"/>
      <c r="H1" s="84"/>
      <c r="I1" s="84"/>
    </row>
    <row r="2" spans="1:9" ht="27.75" customHeight="1">
      <c r="A2" s="81" t="s">
        <v>4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82" t="s">
        <v>69</v>
      </c>
      <c r="B3" s="82"/>
      <c r="C3" s="82"/>
      <c r="D3" s="82"/>
      <c r="E3" s="82"/>
      <c r="F3" s="82"/>
      <c r="G3" s="82"/>
      <c r="H3" s="82"/>
      <c r="I3" s="82"/>
    </row>
    <row r="4" spans="1:9" ht="19.5">
      <c r="A4" s="83" t="s">
        <v>54</v>
      </c>
      <c r="B4" s="83"/>
      <c r="C4" s="83"/>
      <c r="D4" s="83"/>
      <c r="E4" s="83"/>
      <c r="F4" s="83"/>
      <c r="G4" s="83"/>
      <c r="H4" s="83"/>
      <c r="I4" s="83"/>
    </row>
    <row r="5" spans="1:9" ht="19.5">
      <c r="A5" s="83" t="s">
        <v>86</v>
      </c>
      <c r="B5" s="83"/>
      <c r="C5" s="83"/>
      <c r="D5" s="83"/>
      <c r="E5" s="83"/>
      <c r="F5" s="83"/>
      <c r="G5" s="83"/>
      <c r="H5" s="83"/>
      <c r="I5" s="83"/>
    </row>
    <row r="6" spans="1:3" ht="15.75">
      <c r="A6" s="8"/>
      <c r="B6" s="12" t="s">
        <v>7</v>
      </c>
      <c r="C6" s="13">
        <v>4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48</v>
      </c>
    </row>
    <row r="9" spans="1:5" ht="15.75">
      <c r="A9" s="8"/>
      <c r="B9" s="12" t="s">
        <v>10</v>
      </c>
      <c r="C9" s="13">
        <v>2753.5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56</v>
      </c>
      <c r="D11" s="29" t="s">
        <v>57</v>
      </c>
    </row>
    <row r="12" spans="1:4" ht="17.25" customHeight="1">
      <c r="A12" s="1"/>
      <c r="B12" s="4" t="s">
        <v>53</v>
      </c>
      <c r="C12" s="10">
        <v>35022.51</v>
      </c>
      <c r="D12" s="10">
        <v>22594.24</v>
      </c>
    </row>
    <row r="13" spans="1:4" ht="18.75">
      <c r="A13" s="1"/>
      <c r="B13" s="7" t="s">
        <v>89</v>
      </c>
      <c r="C13" s="9">
        <v>274248.72</v>
      </c>
      <c r="D13" s="9">
        <v>170168.28</v>
      </c>
    </row>
    <row r="14" spans="1:4" ht="18.75">
      <c r="A14" s="1"/>
      <c r="B14" s="7" t="s">
        <v>90</v>
      </c>
      <c r="C14" s="9">
        <f>C12+C13-C15</f>
        <v>269957.14</v>
      </c>
      <c r="D14" s="9">
        <f>D12+D13-D15</f>
        <v>168414</v>
      </c>
    </row>
    <row r="15" spans="1:4" ht="17.25" customHeight="1">
      <c r="A15" s="1"/>
      <c r="B15" s="7" t="s">
        <v>91</v>
      </c>
      <c r="C15" s="10">
        <v>39314.09</v>
      </c>
      <c r="D15" s="10">
        <v>24348.52</v>
      </c>
    </row>
    <row r="16" spans="1:3" ht="18">
      <c r="A16" s="1"/>
      <c r="C16" s="11"/>
    </row>
    <row r="17" spans="1:3" ht="18">
      <c r="A17" s="3" t="s">
        <v>2</v>
      </c>
      <c r="B17" s="2" t="s">
        <v>66</v>
      </c>
      <c r="C17" s="11"/>
    </row>
    <row r="18" spans="1:3" ht="29.25" customHeight="1">
      <c r="A18" s="5"/>
      <c r="B18" s="49" t="s">
        <v>1</v>
      </c>
      <c r="C18" s="50">
        <v>30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47</v>
      </c>
      <c r="C20" s="28" t="s">
        <v>49</v>
      </c>
      <c r="D20" s="28" t="s">
        <v>50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4.75" customHeight="1">
      <c r="A22" s="16"/>
      <c r="B22" s="78" t="s">
        <v>48</v>
      </c>
      <c r="C22" s="78"/>
      <c r="D22" s="78"/>
    </row>
    <row r="23" spans="1:4" ht="17.25" customHeight="1" hidden="1">
      <c r="A23" s="5"/>
      <c r="B23" s="23" t="s">
        <v>15</v>
      </c>
      <c r="C23" s="24" t="s">
        <v>16</v>
      </c>
      <c r="D23" s="24">
        <v>0</v>
      </c>
    </row>
    <row r="24" spans="1:4" ht="17.25" customHeight="1">
      <c r="A24" s="5"/>
      <c r="B24" s="23" t="s">
        <v>17</v>
      </c>
      <c r="C24" s="24" t="s">
        <v>18</v>
      </c>
      <c r="D24" s="24">
        <v>1936.77</v>
      </c>
    </row>
    <row r="25" spans="1:4" ht="17.25" customHeight="1">
      <c r="A25" s="5"/>
      <c r="B25" s="23" t="s">
        <v>19</v>
      </c>
      <c r="C25" s="24" t="s">
        <v>18</v>
      </c>
      <c r="D25" s="24">
        <v>152.12</v>
      </c>
    </row>
    <row r="26" spans="1:4" ht="17.25" customHeight="1">
      <c r="A26" s="5"/>
      <c r="B26" s="23" t="s">
        <v>20</v>
      </c>
      <c r="C26" s="24" t="s">
        <v>18</v>
      </c>
      <c r="D26" s="24">
        <v>2020.33</v>
      </c>
    </row>
    <row r="27" spans="1:4" ht="17.25" customHeight="1">
      <c r="A27" s="5"/>
      <c r="B27" s="23" t="s">
        <v>21</v>
      </c>
      <c r="C27" s="24" t="s">
        <v>18</v>
      </c>
      <c r="D27" s="24">
        <v>34.39</v>
      </c>
    </row>
    <row r="28" spans="1:4" ht="17.25" customHeight="1">
      <c r="A28" s="5"/>
      <c r="B28" s="23" t="s">
        <v>22</v>
      </c>
      <c r="C28" s="24" t="s">
        <v>18</v>
      </c>
      <c r="D28" s="24">
        <v>1265.55</v>
      </c>
    </row>
    <row r="29" spans="1:4" ht="17.25" customHeight="1">
      <c r="A29" s="5"/>
      <c r="B29" s="23" t="s">
        <v>23</v>
      </c>
      <c r="C29" s="24" t="s">
        <v>24</v>
      </c>
      <c r="D29" s="25">
        <v>104269.49</v>
      </c>
    </row>
    <row r="30" spans="1:4" ht="17.25" customHeight="1">
      <c r="A30" s="5"/>
      <c r="B30" s="23" t="s">
        <v>25</v>
      </c>
      <c r="C30" s="24" t="s">
        <v>26</v>
      </c>
      <c r="D30" s="25">
        <v>5234.95</v>
      </c>
    </row>
    <row r="31" spans="1:4" ht="31.5">
      <c r="A31" s="5"/>
      <c r="B31" s="23" t="s">
        <v>27</v>
      </c>
      <c r="C31" s="24" t="s">
        <v>26</v>
      </c>
      <c r="D31" s="25">
        <v>5234.95</v>
      </c>
    </row>
    <row r="32" spans="1:4" ht="17.25" customHeight="1">
      <c r="A32" s="5"/>
      <c r="B32" s="23" t="s">
        <v>28</v>
      </c>
      <c r="C32" s="24" t="s">
        <v>18</v>
      </c>
      <c r="D32" s="24">
        <v>325.86</v>
      </c>
    </row>
    <row r="33" spans="1:4" ht="16.5" customHeight="1">
      <c r="A33" s="5"/>
      <c r="B33" s="23" t="s">
        <v>29</v>
      </c>
      <c r="C33" s="24" t="s">
        <v>18</v>
      </c>
      <c r="D33" s="24">
        <v>150.86</v>
      </c>
    </row>
    <row r="34" spans="1:4" ht="16.5" customHeight="1">
      <c r="A34" s="5"/>
      <c r="B34" s="23" t="s">
        <v>30</v>
      </c>
      <c r="C34" s="24" t="s">
        <v>18</v>
      </c>
      <c r="D34" s="24">
        <v>76.44</v>
      </c>
    </row>
    <row r="35" spans="1:4" ht="31.5" customHeight="1">
      <c r="A35" s="5"/>
      <c r="B35" s="23" t="s">
        <v>31</v>
      </c>
      <c r="C35" s="24" t="s">
        <v>32</v>
      </c>
      <c r="D35" s="25">
        <v>5655.45</v>
      </c>
    </row>
    <row r="36" spans="1:4" ht="15.75">
      <c r="A36" s="5"/>
      <c r="B36" s="23" t="s">
        <v>33</v>
      </c>
      <c r="C36" s="24" t="s">
        <v>34</v>
      </c>
      <c r="D36" s="24">
        <v>603.45</v>
      </c>
    </row>
    <row r="37" spans="1:4" ht="31.5">
      <c r="A37" s="5"/>
      <c r="B37" s="23" t="s">
        <v>35</v>
      </c>
      <c r="C37" s="24" t="s">
        <v>32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36</v>
      </c>
      <c r="C39" s="24" t="s">
        <v>34</v>
      </c>
      <c r="D39" s="24">
        <v>479.74</v>
      </c>
    </row>
    <row r="40" spans="1:4" ht="15">
      <c r="A40" s="5"/>
      <c r="B40" s="79" t="s">
        <v>37</v>
      </c>
      <c r="C40" s="80" t="s">
        <v>38</v>
      </c>
      <c r="D40" s="80">
        <v>543.1</v>
      </c>
    </row>
    <row r="41" spans="1:4" ht="15">
      <c r="A41" s="5"/>
      <c r="B41" s="79"/>
      <c r="C41" s="80"/>
      <c r="D41" s="80"/>
    </row>
    <row r="42" spans="1:4" ht="15.75">
      <c r="A42" s="5"/>
      <c r="B42" s="27" t="s">
        <v>39</v>
      </c>
      <c r="C42" s="28" t="s">
        <v>40</v>
      </c>
      <c r="D42" s="26">
        <v>23399.04</v>
      </c>
    </row>
    <row r="43" spans="1:4" ht="15.75">
      <c r="A43" s="5"/>
      <c r="B43" s="75" t="s">
        <v>41</v>
      </c>
      <c r="C43" s="75"/>
      <c r="D43" s="75"/>
    </row>
    <row r="44" spans="1:4" ht="21.75" customHeight="1">
      <c r="A44" s="6"/>
      <c r="B44" s="23" t="s">
        <v>42</v>
      </c>
      <c r="C44" s="26" t="s">
        <v>43</v>
      </c>
      <c r="D44" s="30">
        <v>2039</v>
      </c>
    </row>
    <row r="45" spans="1:4" ht="21.75" customHeight="1">
      <c r="A45" s="6"/>
      <c r="B45" s="23" t="s">
        <v>92</v>
      </c>
      <c r="C45" s="26" t="s">
        <v>43</v>
      </c>
      <c r="D45" s="30">
        <v>3573</v>
      </c>
    </row>
    <row r="46" spans="1:4" ht="31.5" customHeight="1">
      <c r="A46" s="6"/>
      <c r="B46" s="23" t="s">
        <v>93</v>
      </c>
      <c r="C46" s="26" t="s">
        <v>43</v>
      </c>
      <c r="D46" s="30">
        <v>19132</v>
      </c>
    </row>
    <row r="47" spans="1:4" ht="21.75" customHeight="1">
      <c r="A47" s="6"/>
      <c r="B47" s="23" t="s">
        <v>72</v>
      </c>
      <c r="C47" s="26" t="s">
        <v>43</v>
      </c>
      <c r="D47" s="30">
        <v>1361</v>
      </c>
    </row>
    <row r="48" spans="1:4" ht="20.25" customHeight="1">
      <c r="A48" s="6"/>
      <c r="B48" s="75" t="s">
        <v>44</v>
      </c>
      <c r="C48" s="75"/>
      <c r="D48" s="75"/>
    </row>
    <row r="49" spans="1:4" s="34" customFormat="1" ht="81.75" customHeight="1">
      <c r="A49" s="6"/>
      <c r="B49" s="31" t="s">
        <v>44</v>
      </c>
      <c r="C49" s="51" t="s">
        <v>88</v>
      </c>
      <c r="D49" s="67">
        <f>D13</f>
        <v>170168.28</v>
      </c>
    </row>
    <row r="50" spans="1:4" ht="20.25" customHeight="1">
      <c r="A50" s="6"/>
      <c r="B50" s="75" t="s">
        <v>45</v>
      </c>
      <c r="C50" s="75"/>
      <c r="D50" s="75"/>
    </row>
    <row r="51" spans="1:4" ht="20.25" customHeight="1">
      <c r="A51" s="6"/>
      <c r="B51" s="23" t="s">
        <v>46</v>
      </c>
      <c r="C51" s="26" t="s">
        <v>55</v>
      </c>
      <c r="D51" s="32">
        <v>31280.84</v>
      </c>
    </row>
    <row r="52" spans="1:4" ht="20.25" customHeight="1" thickBot="1">
      <c r="A52" s="6"/>
      <c r="B52" s="38" t="s">
        <v>6</v>
      </c>
      <c r="C52" s="52" t="s">
        <v>40</v>
      </c>
      <c r="D52" s="39">
        <v>10287.43</v>
      </c>
    </row>
    <row r="53" spans="1:4" s="3" customFormat="1" ht="20.25" customHeight="1" thickBot="1">
      <c r="A53" s="37"/>
      <c r="B53" s="76" t="s">
        <v>67</v>
      </c>
      <c r="C53" s="77"/>
      <c r="D53" s="40">
        <v>389766.86</v>
      </c>
    </row>
    <row r="54" spans="1:7" s="3" customFormat="1" ht="20.25" customHeight="1" thickBot="1">
      <c r="A54" s="37"/>
      <c r="B54" s="69" t="s">
        <v>58</v>
      </c>
      <c r="C54" s="70"/>
      <c r="D54" s="71"/>
      <c r="G54" s="44"/>
    </row>
    <row r="55" spans="1:10" ht="27.75" customHeight="1" thickBot="1">
      <c r="A55" s="6"/>
      <c r="B55" s="41"/>
      <c r="C55" s="42" t="s">
        <v>60</v>
      </c>
      <c r="D55" s="43">
        <f>D53-D56</f>
        <v>219598.58</v>
      </c>
      <c r="J55" s="86">
        <f>SUM(D23:D42)-3+SUM(D44:D47)+D51+D52</f>
        <v>219598.86000000002</v>
      </c>
    </row>
    <row r="56" spans="1:4" ht="27.75" customHeight="1" thickBot="1">
      <c r="A56" s="6"/>
      <c r="B56" s="41"/>
      <c r="C56" s="42" t="s">
        <v>59</v>
      </c>
      <c r="D56" s="43">
        <f>D49</f>
        <v>170168.28</v>
      </c>
    </row>
    <row r="57" spans="1:4" ht="14.25" customHeight="1">
      <c r="A57" s="6"/>
      <c r="B57" s="45"/>
      <c r="C57" s="45"/>
      <c r="D57" s="36"/>
    </row>
    <row r="58" spans="1:5" ht="30" customHeight="1" thickBot="1">
      <c r="A58" s="55" t="s">
        <v>63</v>
      </c>
      <c r="B58" s="72" t="s">
        <v>87</v>
      </c>
      <c r="C58" s="72"/>
      <c r="D58" s="56"/>
      <c r="E58" s="56"/>
    </row>
    <row r="59" spans="1:5" ht="30" customHeight="1" thickBot="1">
      <c r="A59" s="56"/>
      <c r="B59" s="57" t="s">
        <v>11</v>
      </c>
      <c r="C59" s="58">
        <v>161116.15</v>
      </c>
      <c r="D59" s="56"/>
      <c r="E59" s="56"/>
    </row>
    <row r="60" spans="1:5" ht="21.75" customHeight="1" thickBot="1">
      <c r="A60" s="56"/>
      <c r="B60" s="59" t="s">
        <v>9</v>
      </c>
      <c r="C60" s="60">
        <v>0</v>
      </c>
      <c r="D60" s="56"/>
      <c r="E60" s="56"/>
    </row>
    <row r="61" spans="1:5" ht="20.25" customHeight="1">
      <c r="A61" s="61"/>
      <c r="B61" s="62"/>
      <c r="C61" s="62"/>
      <c r="D61" s="54"/>
      <c r="E61" s="56"/>
    </row>
    <row r="62" spans="1:5" ht="15.75" customHeight="1">
      <c r="A62" s="73" t="s">
        <v>62</v>
      </c>
      <c r="B62" s="73"/>
      <c r="C62" s="73"/>
      <c r="D62" s="73"/>
      <c r="E62" s="73"/>
    </row>
    <row r="63" spans="1:5" s="46" customFormat="1" ht="20.25" customHeight="1">
      <c r="A63" s="63" t="s">
        <v>61</v>
      </c>
      <c r="B63" s="64" t="s">
        <v>65</v>
      </c>
      <c r="C63" s="74" t="s">
        <v>9</v>
      </c>
      <c r="D63" s="74"/>
      <c r="E63" s="74"/>
    </row>
    <row r="64" spans="1:5" s="46" customFormat="1" ht="20.25" customHeight="1">
      <c r="A64" s="65">
        <v>2017</v>
      </c>
      <c r="B64" s="66"/>
      <c r="C64" s="68">
        <v>50358.56</v>
      </c>
      <c r="D64" s="68"/>
      <c r="E64" s="68"/>
    </row>
    <row r="65" spans="1:5" ht="15.75" customHeight="1">
      <c r="A65" s="65">
        <v>2016</v>
      </c>
      <c r="B65" s="66">
        <v>24528.92</v>
      </c>
      <c r="C65" s="68"/>
      <c r="D65" s="68"/>
      <c r="E65" s="68"/>
    </row>
    <row r="66" spans="1:10" ht="15.75" customHeight="1">
      <c r="A66" s="65">
        <v>2015</v>
      </c>
      <c r="B66" s="66">
        <v>409702.9</v>
      </c>
      <c r="C66" s="68"/>
      <c r="D66" s="68"/>
      <c r="E66" s="68"/>
      <c r="J66" s="14"/>
    </row>
    <row r="67" spans="1:5" ht="15.75" customHeight="1">
      <c r="A67" s="65">
        <v>2014</v>
      </c>
      <c r="B67" s="66"/>
      <c r="C67" s="68">
        <v>40089.29</v>
      </c>
      <c r="D67" s="68"/>
      <c r="E67" s="68"/>
    </row>
    <row r="68" spans="1:5" ht="15.75" customHeight="1">
      <c r="A68" s="65">
        <v>2013</v>
      </c>
      <c r="B68" s="66"/>
      <c r="C68" s="68">
        <v>33453.99</v>
      </c>
      <c r="D68" s="68"/>
      <c r="E68" s="68"/>
    </row>
    <row r="69" spans="1:5" ht="15.75" customHeight="1">
      <c r="A69" s="65">
        <v>2012</v>
      </c>
      <c r="B69" s="66"/>
      <c r="C69" s="68">
        <v>80010.62</v>
      </c>
      <c r="D69" s="68"/>
      <c r="E69" s="68"/>
    </row>
    <row r="70" spans="1:5" ht="15.75" customHeight="1">
      <c r="A70" s="65">
        <v>2011</v>
      </c>
      <c r="B70" s="66"/>
      <c r="C70" s="68">
        <v>38566.9</v>
      </c>
      <c r="D70" s="68"/>
      <c r="E70" s="68"/>
    </row>
    <row r="71" spans="1:5" ht="15.75" customHeight="1">
      <c r="A71" s="65">
        <v>2010</v>
      </c>
      <c r="B71" s="66"/>
      <c r="C71" s="68">
        <v>30636.31</v>
      </c>
      <c r="D71" s="68"/>
      <c r="E71" s="68"/>
    </row>
    <row r="73" ht="12.75">
      <c r="B73" s="14">
        <f>SUM(B64:B71)-SUM(C64:E71)</f>
        <v>161116.15000000002</v>
      </c>
    </row>
    <row r="74" spans="1:9" ht="15">
      <c r="A74" s="84" t="s">
        <v>3</v>
      </c>
      <c r="B74" s="84"/>
      <c r="C74" s="84"/>
      <c r="D74" s="84"/>
      <c r="E74" s="84"/>
      <c r="F74" s="84"/>
      <c r="G74" s="84"/>
      <c r="H74" s="84"/>
      <c r="I74" s="84"/>
    </row>
    <row r="75" spans="1:9" ht="20.25">
      <c r="A75" s="81" t="s">
        <v>4</v>
      </c>
      <c r="B75" s="81"/>
      <c r="C75" s="81"/>
      <c r="D75" s="81"/>
      <c r="E75" s="81"/>
      <c r="F75" s="81"/>
      <c r="G75" s="81"/>
      <c r="H75" s="81"/>
      <c r="I75" s="81"/>
    </row>
    <row r="76" spans="1:9" ht="15.75">
      <c r="A76" s="82" t="s">
        <v>73</v>
      </c>
      <c r="B76" s="82"/>
      <c r="C76" s="82"/>
      <c r="D76" s="82"/>
      <c r="E76" s="82"/>
      <c r="F76" s="82"/>
      <c r="G76" s="82"/>
      <c r="H76" s="82"/>
      <c r="I76" s="82"/>
    </row>
    <row r="77" spans="1:9" ht="19.5">
      <c r="A77" s="83" t="s">
        <v>54</v>
      </c>
      <c r="B77" s="83"/>
      <c r="C77" s="83"/>
      <c r="D77" s="83"/>
      <c r="E77" s="83"/>
      <c r="F77" s="83"/>
      <c r="G77" s="83"/>
      <c r="H77" s="83"/>
      <c r="I77" s="83"/>
    </row>
    <row r="78" spans="1:9" ht="19.5">
      <c r="A78" s="83" t="s">
        <v>14</v>
      </c>
      <c r="B78" s="83"/>
      <c r="C78" s="83"/>
      <c r="D78" s="83"/>
      <c r="E78" s="83"/>
      <c r="F78" s="83"/>
      <c r="G78" s="83"/>
      <c r="H78" s="83"/>
      <c r="I78" s="83"/>
    </row>
    <row r="79" spans="1:3" ht="15.75">
      <c r="A79" s="8"/>
      <c r="B79" s="12" t="s">
        <v>7</v>
      </c>
      <c r="C79" s="13">
        <v>3</v>
      </c>
    </row>
    <row r="80" spans="1:3" ht="15.75">
      <c r="A80" s="8"/>
      <c r="B80" s="12" t="s">
        <v>8</v>
      </c>
      <c r="C80" s="13">
        <v>3</v>
      </c>
    </row>
    <row r="81" spans="1:3" ht="15.75">
      <c r="A81" s="8"/>
      <c r="B81" s="12" t="s">
        <v>12</v>
      </c>
      <c r="C81" s="13">
        <v>30</v>
      </c>
    </row>
    <row r="82" spans="1:5" ht="15.75">
      <c r="A82" s="8"/>
      <c r="B82" s="12" t="s">
        <v>10</v>
      </c>
      <c r="C82" s="13">
        <v>1635.94</v>
      </c>
      <c r="D82" s="20"/>
      <c r="E82" s="20"/>
    </row>
    <row r="83" spans="1:5" ht="15.75">
      <c r="A83" s="8"/>
      <c r="B83" s="47"/>
      <c r="C83" s="48"/>
      <c r="D83" s="20"/>
      <c r="E83" s="20"/>
    </row>
    <row r="84" spans="1:4" ht="31.5">
      <c r="A84" s="3" t="s">
        <v>0</v>
      </c>
      <c r="B84" s="35" t="s">
        <v>5</v>
      </c>
      <c r="C84" s="29" t="s">
        <v>56</v>
      </c>
      <c r="D84" s="29" t="s">
        <v>57</v>
      </c>
    </row>
    <row r="85" spans="1:4" ht="18.75">
      <c r="A85" s="1"/>
      <c r="B85" s="4" t="s">
        <v>13</v>
      </c>
      <c r="C85" s="9">
        <v>32755.23</v>
      </c>
      <c r="D85" s="9">
        <v>21413.47</v>
      </c>
    </row>
    <row r="86" spans="1:4" ht="18.75">
      <c r="A86" s="1"/>
      <c r="B86" s="7" t="s">
        <v>51</v>
      </c>
      <c r="C86" s="9">
        <v>147234.96</v>
      </c>
      <c r="D86" s="9">
        <v>97175.28</v>
      </c>
    </row>
    <row r="87" spans="1:4" ht="18.75">
      <c r="A87" s="1"/>
      <c r="B87" s="7" t="s">
        <v>52</v>
      </c>
      <c r="C87" s="9">
        <v>141264.72</v>
      </c>
      <c r="D87" s="9">
        <f>D85+D86-D88</f>
        <v>94440.6</v>
      </c>
    </row>
    <row r="88" spans="1:4" ht="18.75">
      <c r="A88" s="1"/>
      <c r="B88" s="7" t="s">
        <v>53</v>
      </c>
      <c r="C88" s="10">
        <v>38725.47</v>
      </c>
      <c r="D88" s="10">
        <v>24148.15</v>
      </c>
    </row>
    <row r="89" spans="1:3" ht="18">
      <c r="A89" s="1"/>
      <c r="C89" s="11"/>
    </row>
    <row r="90" spans="1:3" ht="18">
      <c r="A90" s="3" t="s">
        <v>2</v>
      </c>
      <c r="B90" s="2" t="s">
        <v>66</v>
      </c>
      <c r="C90" s="11"/>
    </row>
    <row r="91" spans="1:3" ht="18.75">
      <c r="A91" s="5"/>
      <c r="B91" s="49" t="s">
        <v>1</v>
      </c>
      <c r="C91" s="50">
        <v>32</v>
      </c>
    </row>
    <row r="92" spans="1:9" ht="18.75">
      <c r="A92" s="5"/>
      <c r="B92" s="18"/>
      <c r="C92" s="19"/>
      <c r="D92" s="20"/>
      <c r="E92" s="20"/>
      <c r="F92" s="20"/>
      <c r="G92" s="20"/>
      <c r="H92" s="20"/>
      <c r="I92" s="20"/>
    </row>
    <row r="93" spans="1:9" ht="78.75">
      <c r="A93" s="33"/>
      <c r="B93" s="28" t="s">
        <v>47</v>
      </c>
      <c r="C93" s="28" t="s">
        <v>49</v>
      </c>
      <c r="D93" s="28" t="s">
        <v>50</v>
      </c>
      <c r="E93" s="3"/>
      <c r="F93" s="3"/>
      <c r="G93" s="3"/>
      <c r="H93" s="3"/>
      <c r="I93" s="3"/>
    </row>
    <row r="94" spans="1:9" ht="15">
      <c r="A94" s="22"/>
      <c r="B94" s="21">
        <v>1</v>
      </c>
      <c r="C94" s="21">
        <v>2</v>
      </c>
      <c r="D94" s="21">
        <v>3</v>
      </c>
      <c r="E94" s="15"/>
      <c r="F94" s="15"/>
      <c r="G94" s="15"/>
      <c r="H94" s="15"/>
      <c r="I94" s="15"/>
    </row>
    <row r="95" spans="1:9" ht="14.25">
      <c r="A95" s="16"/>
      <c r="B95" s="78" t="s">
        <v>48</v>
      </c>
      <c r="C95" s="78"/>
      <c r="D95" s="78"/>
      <c r="E95" s="17"/>
      <c r="F95" s="17"/>
      <c r="G95" s="17"/>
      <c r="H95" s="17"/>
      <c r="I95" s="17"/>
    </row>
    <row r="96" spans="1:4" ht="15.75">
      <c r="A96" s="5"/>
      <c r="B96" s="23" t="s">
        <v>15</v>
      </c>
      <c r="C96" s="24" t="s">
        <v>16</v>
      </c>
      <c r="D96" s="24">
        <v>0</v>
      </c>
    </row>
    <row r="97" spans="1:4" ht="15.75">
      <c r="A97" s="5"/>
      <c r="B97" s="23" t="s">
        <v>17</v>
      </c>
      <c r="C97" s="24" t="s">
        <v>18</v>
      </c>
      <c r="D97" s="24">
        <v>959</v>
      </c>
    </row>
    <row r="98" spans="1:4" ht="15.75">
      <c r="A98" s="5"/>
      <c r="B98" s="23" t="s">
        <v>19</v>
      </c>
      <c r="C98" s="24" t="s">
        <v>18</v>
      </c>
      <c r="D98" s="24">
        <v>21.91</v>
      </c>
    </row>
    <row r="99" spans="1:4" ht="15.75">
      <c r="A99" s="5"/>
      <c r="B99" s="23" t="s">
        <v>20</v>
      </c>
      <c r="C99" s="24" t="s">
        <v>18</v>
      </c>
      <c r="D99" s="24">
        <v>399.48</v>
      </c>
    </row>
    <row r="100" spans="1:4" ht="15.75">
      <c r="A100" s="5"/>
      <c r="B100" s="23" t="s">
        <v>21</v>
      </c>
      <c r="C100" s="24" t="s">
        <v>18</v>
      </c>
      <c r="D100" s="24">
        <v>17.2</v>
      </c>
    </row>
    <row r="101" spans="1:4" ht="15.75">
      <c r="A101" s="5"/>
      <c r="B101" s="23" t="s">
        <v>22</v>
      </c>
      <c r="C101" s="24" t="s">
        <v>18</v>
      </c>
      <c r="D101" s="24">
        <v>777.24</v>
      </c>
    </row>
    <row r="102" spans="1:4" ht="15.75">
      <c r="A102" s="5"/>
      <c r="B102" s="23" t="s">
        <v>23</v>
      </c>
      <c r="C102" s="24" t="s">
        <v>24</v>
      </c>
      <c r="D102" s="25">
        <v>64168.43</v>
      </c>
    </row>
    <row r="103" spans="1:4" ht="15.75">
      <c r="A103" s="5"/>
      <c r="B103" s="23" t="s">
        <v>25</v>
      </c>
      <c r="C103" s="24" t="s">
        <v>26</v>
      </c>
      <c r="D103" s="25">
        <v>3109.79</v>
      </c>
    </row>
    <row r="104" spans="1:4" ht="31.5">
      <c r="A104" s="5"/>
      <c r="B104" s="23" t="s">
        <v>27</v>
      </c>
      <c r="C104" s="24" t="s">
        <v>26</v>
      </c>
      <c r="D104" s="25">
        <v>3109.79</v>
      </c>
    </row>
    <row r="105" spans="1:4" ht="31.5">
      <c r="A105" s="5"/>
      <c r="B105" s="23" t="s">
        <v>28</v>
      </c>
      <c r="C105" s="24" t="s">
        <v>18</v>
      </c>
      <c r="D105" s="24">
        <v>244.4</v>
      </c>
    </row>
    <row r="106" spans="1:4" ht="15.75">
      <c r="A106" s="5"/>
      <c r="B106" s="23" t="s">
        <v>29</v>
      </c>
      <c r="C106" s="24" t="s">
        <v>18</v>
      </c>
      <c r="D106" s="24">
        <v>150.86</v>
      </c>
    </row>
    <row r="107" spans="1:4" ht="15.75">
      <c r="A107" s="5"/>
      <c r="B107" s="23" t="s">
        <v>30</v>
      </c>
      <c r="C107" s="24" t="s">
        <v>18</v>
      </c>
      <c r="D107" s="24">
        <v>76.44</v>
      </c>
    </row>
    <row r="108" spans="1:4" ht="31.5">
      <c r="A108" s="5"/>
      <c r="B108" s="23" t="s">
        <v>31</v>
      </c>
      <c r="C108" s="24" t="s">
        <v>32</v>
      </c>
      <c r="D108" s="25">
        <v>5017.97</v>
      </c>
    </row>
    <row r="109" spans="1:4" ht="15.75">
      <c r="A109" s="5"/>
      <c r="B109" s="23" t="s">
        <v>33</v>
      </c>
      <c r="C109" s="24" t="s">
        <v>34</v>
      </c>
      <c r="D109" s="24">
        <v>603.45</v>
      </c>
    </row>
    <row r="110" spans="1:4" ht="31.5">
      <c r="A110" s="5"/>
      <c r="B110" s="23" t="s">
        <v>35</v>
      </c>
      <c r="C110" s="24" t="s">
        <v>32</v>
      </c>
      <c r="D110" s="24">
        <v>543.1</v>
      </c>
    </row>
    <row r="111" spans="1:4" ht="15.75">
      <c r="A111" s="5"/>
      <c r="B111" s="26">
        <v>1</v>
      </c>
      <c r="C111" s="26">
        <v>2</v>
      </c>
      <c r="D111" s="26">
        <v>3</v>
      </c>
    </row>
    <row r="112" spans="1:4" ht="31.5">
      <c r="A112" s="5"/>
      <c r="B112" s="23" t="s">
        <v>36</v>
      </c>
      <c r="C112" s="24" t="s">
        <v>34</v>
      </c>
      <c r="D112" s="24">
        <v>479.74</v>
      </c>
    </row>
    <row r="113" spans="1:4" ht="15">
      <c r="A113" s="5"/>
      <c r="B113" s="79" t="s">
        <v>37</v>
      </c>
      <c r="C113" s="80" t="s">
        <v>38</v>
      </c>
      <c r="D113" s="80">
        <v>543.1</v>
      </c>
    </row>
    <row r="114" spans="1:4" ht="15">
      <c r="A114" s="5"/>
      <c r="B114" s="79"/>
      <c r="C114" s="80"/>
      <c r="D114" s="80"/>
    </row>
    <row r="115" spans="1:4" ht="15.75">
      <c r="A115" s="5"/>
      <c r="B115" s="27" t="s">
        <v>39</v>
      </c>
      <c r="C115" s="28" t="s">
        <v>40</v>
      </c>
      <c r="D115" s="26">
        <v>8561.56</v>
      </c>
    </row>
    <row r="116" spans="1:4" ht="15.75">
      <c r="A116" s="5"/>
      <c r="B116" s="75" t="s">
        <v>41</v>
      </c>
      <c r="C116" s="75"/>
      <c r="D116" s="75"/>
    </row>
    <row r="117" spans="1:4" ht="15.75">
      <c r="A117" s="6"/>
      <c r="B117" s="23" t="s">
        <v>42</v>
      </c>
      <c r="C117" s="26" t="s">
        <v>43</v>
      </c>
      <c r="D117" s="30">
        <v>5627.95</v>
      </c>
    </row>
    <row r="118" spans="1:4" ht="15.75">
      <c r="A118" s="6"/>
      <c r="B118" s="31" t="s">
        <v>74</v>
      </c>
      <c r="C118" s="26" t="s">
        <v>43</v>
      </c>
      <c r="D118" s="53">
        <v>1090</v>
      </c>
    </row>
    <row r="119" spans="1:4" ht="15.75">
      <c r="A119" s="6"/>
      <c r="B119" s="75" t="s">
        <v>44</v>
      </c>
      <c r="C119" s="75"/>
      <c r="D119" s="75"/>
    </row>
    <row r="120" spans="1:9" ht="110.25">
      <c r="A120" s="6"/>
      <c r="B120" s="31" t="s">
        <v>44</v>
      </c>
      <c r="C120" s="51" t="s">
        <v>68</v>
      </c>
      <c r="D120" s="26">
        <v>97175.28</v>
      </c>
      <c r="E120" s="34"/>
      <c r="F120" s="34"/>
      <c r="G120" s="34"/>
      <c r="H120" s="34"/>
      <c r="I120" s="34"/>
    </row>
    <row r="121" spans="1:4" ht="15.75">
      <c r="A121" s="6"/>
      <c r="B121" s="75" t="s">
        <v>45</v>
      </c>
      <c r="C121" s="75"/>
      <c r="D121" s="75"/>
    </row>
    <row r="122" spans="1:4" ht="15.75">
      <c r="A122" s="6"/>
      <c r="B122" s="23" t="s">
        <v>46</v>
      </c>
      <c r="C122" s="26" t="s">
        <v>55</v>
      </c>
      <c r="D122" s="32">
        <v>21158.28</v>
      </c>
    </row>
    <row r="123" spans="1:4" ht="16.5" thickBot="1">
      <c r="A123" s="6"/>
      <c r="B123" s="38" t="s">
        <v>6</v>
      </c>
      <c r="C123" s="52" t="s">
        <v>40</v>
      </c>
      <c r="D123" s="39">
        <v>4165.65</v>
      </c>
    </row>
    <row r="124" spans="1:9" ht="16.5" thickBot="1">
      <c r="A124" s="37"/>
      <c r="B124" s="76" t="s">
        <v>67</v>
      </c>
      <c r="C124" s="77"/>
      <c r="D124" s="40">
        <v>219000.61</v>
      </c>
      <c r="E124" s="3"/>
      <c r="F124" s="3"/>
      <c r="G124" s="3"/>
      <c r="H124" s="3"/>
      <c r="I124" s="3"/>
    </row>
    <row r="125" spans="1:9" ht="16.5" thickBot="1">
      <c r="A125" s="37"/>
      <c r="B125" s="69" t="s">
        <v>58</v>
      </c>
      <c r="C125" s="70"/>
      <c r="D125" s="71"/>
      <c r="E125" s="3"/>
      <c r="F125" s="3"/>
      <c r="G125" s="44"/>
      <c r="H125" s="3"/>
      <c r="I125" s="3"/>
    </row>
    <row r="126" spans="1:4" ht="16.5" thickBot="1">
      <c r="A126" s="6"/>
      <c r="B126" s="41"/>
      <c r="C126" s="42" t="s">
        <v>60</v>
      </c>
      <c r="D126" s="43">
        <f>D124-D127</f>
        <v>121825.32999999999</v>
      </c>
    </row>
    <row r="127" spans="1:4" ht="16.5" thickBot="1">
      <c r="A127" s="6"/>
      <c r="B127" s="41"/>
      <c r="C127" s="42" t="s">
        <v>59</v>
      </c>
      <c r="D127" s="43">
        <f>D120</f>
        <v>97175.28</v>
      </c>
    </row>
    <row r="128" spans="1:4" ht="15.75">
      <c r="A128" s="6"/>
      <c r="B128" s="45"/>
      <c r="C128" s="45"/>
      <c r="D128" s="36"/>
    </row>
    <row r="129" spans="1:5" ht="18.75" thickBot="1">
      <c r="A129" s="55" t="s">
        <v>63</v>
      </c>
      <c r="B129" s="72" t="s">
        <v>64</v>
      </c>
      <c r="C129" s="72"/>
      <c r="D129" s="56"/>
      <c r="E129" s="56"/>
    </row>
    <row r="130" spans="1:5" ht="18.75" thickBot="1">
      <c r="A130" s="56"/>
      <c r="B130" s="57" t="s">
        <v>11</v>
      </c>
      <c r="C130" s="58">
        <f>B139+B140+B141-C135-C136-C137-C138</f>
        <v>21367.88</v>
      </c>
      <c r="D130" s="56"/>
      <c r="E130" s="56"/>
    </row>
    <row r="131" spans="1:5" ht="18.75" thickBot="1">
      <c r="A131" s="56"/>
      <c r="B131" s="59" t="s">
        <v>9</v>
      </c>
      <c r="C131" s="60">
        <v>0</v>
      </c>
      <c r="D131" s="56"/>
      <c r="E131" s="56"/>
    </row>
    <row r="132" spans="1:5" ht="15.75">
      <c r="A132" s="61"/>
      <c r="B132" s="62"/>
      <c r="C132" s="62"/>
      <c r="D132" s="54"/>
      <c r="E132" s="56"/>
    </row>
    <row r="133" spans="1:5" ht="15">
      <c r="A133" s="73" t="s">
        <v>62</v>
      </c>
      <c r="B133" s="73"/>
      <c r="C133" s="73"/>
      <c r="D133" s="73"/>
      <c r="E133" s="73"/>
    </row>
    <row r="134" spans="1:9" ht="15.75">
      <c r="A134" s="63" t="s">
        <v>61</v>
      </c>
      <c r="B134" s="64" t="s">
        <v>65</v>
      </c>
      <c r="C134" s="74" t="s">
        <v>9</v>
      </c>
      <c r="D134" s="74"/>
      <c r="E134" s="74"/>
      <c r="F134" s="46"/>
      <c r="G134" s="46"/>
      <c r="H134" s="46"/>
      <c r="I134" s="46"/>
    </row>
    <row r="135" spans="1:5" ht="15.75">
      <c r="A135" s="65">
        <v>2016</v>
      </c>
      <c r="B135" s="66"/>
      <c r="C135" s="68">
        <v>19439.39</v>
      </c>
      <c r="D135" s="68"/>
      <c r="E135" s="68"/>
    </row>
    <row r="136" spans="1:5" ht="15.75">
      <c r="A136" s="65">
        <v>2015</v>
      </c>
      <c r="B136" s="66"/>
      <c r="C136" s="68">
        <v>36981.98</v>
      </c>
      <c r="D136" s="68"/>
      <c r="E136" s="68"/>
    </row>
    <row r="137" spans="1:5" ht="15.75">
      <c r="A137" s="65">
        <v>2014</v>
      </c>
      <c r="B137" s="66"/>
      <c r="C137" s="68">
        <v>24768.78</v>
      </c>
      <c r="D137" s="68"/>
      <c r="E137" s="68"/>
    </row>
    <row r="138" spans="1:5" ht="15.75">
      <c r="A138" s="65">
        <v>2013</v>
      </c>
      <c r="B138" s="66"/>
      <c r="C138" s="68">
        <v>31278.31</v>
      </c>
      <c r="D138" s="68"/>
      <c r="E138" s="68"/>
    </row>
    <row r="139" spans="1:5" ht="15.75">
      <c r="A139" s="65">
        <v>2012</v>
      </c>
      <c r="B139" s="66">
        <v>20546.82</v>
      </c>
      <c r="C139" s="68"/>
      <c r="D139" s="68"/>
      <c r="E139" s="68"/>
    </row>
    <row r="140" spans="1:5" ht="15.75">
      <c r="A140" s="65">
        <v>2011</v>
      </c>
      <c r="B140" s="66">
        <v>21210.98</v>
      </c>
      <c r="C140" s="68"/>
      <c r="D140" s="68"/>
      <c r="E140" s="68"/>
    </row>
    <row r="141" spans="1:5" ht="15.75">
      <c r="A141" s="65">
        <v>2010</v>
      </c>
      <c r="B141" s="66">
        <v>92078.54</v>
      </c>
      <c r="C141" s="68"/>
      <c r="D141" s="68"/>
      <c r="E141" s="68"/>
    </row>
    <row r="143" spans="1:9" ht="15">
      <c r="A143" s="84" t="s">
        <v>3</v>
      </c>
      <c r="B143" s="84"/>
      <c r="C143" s="84"/>
      <c r="D143" s="84"/>
      <c r="E143" s="84"/>
      <c r="F143" s="84"/>
      <c r="G143" s="84"/>
      <c r="H143" s="84"/>
      <c r="I143" s="84"/>
    </row>
    <row r="144" spans="1:9" ht="20.25">
      <c r="A144" s="81" t="s">
        <v>4</v>
      </c>
      <c r="B144" s="81"/>
      <c r="C144" s="81"/>
      <c r="D144" s="81"/>
      <c r="E144" s="81"/>
      <c r="F144" s="81"/>
      <c r="G144" s="81"/>
      <c r="H144" s="81"/>
      <c r="I144" s="81"/>
    </row>
    <row r="145" spans="1:9" ht="15.75">
      <c r="A145" s="82" t="s">
        <v>75</v>
      </c>
      <c r="B145" s="82"/>
      <c r="C145" s="82"/>
      <c r="D145" s="82"/>
      <c r="E145" s="82"/>
      <c r="F145" s="82"/>
      <c r="G145" s="82"/>
      <c r="H145" s="82"/>
      <c r="I145" s="82"/>
    </row>
    <row r="146" spans="1:9" ht="19.5">
      <c r="A146" s="83" t="s">
        <v>54</v>
      </c>
      <c r="B146" s="83"/>
      <c r="C146" s="83"/>
      <c r="D146" s="83"/>
      <c r="E146" s="83"/>
      <c r="F146" s="83"/>
      <c r="G146" s="83"/>
      <c r="H146" s="83"/>
      <c r="I146" s="83"/>
    </row>
    <row r="147" spans="1:9" ht="19.5">
      <c r="A147" s="83" t="s">
        <v>14</v>
      </c>
      <c r="B147" s="83"/>
      <c r="C147" s="83"/>
      <c r="D147" s="83"/>
      <c r="E147" s="83"/>
      <c r="F147" s="83"/>
      <c r="G147" s="83"/>
      <c r="H147" s="83"/>
      <c r="I147" s="83"/>
    </row>
    <row r="148" spans="1:3" ht="15.75">
      <c r="A148" s="8"/>
      <c r="B148" s="12" t="s">
        <v>7</v>
      </c>
      <c r="C148" s="13">
        <v>3</v>
      </c>
    </row>
    <row r="149" spans="1:3" ht="15.75">
      <c r="A149" s="8"/>
      <c r="B149" s="12" t="s">
        <v>8</v>
      </c>
      <c r="C149" s="13">
        <v>3</v>
      </c>
    </row>
    <row r="150" spans="1:3" ht="15.75">
      <c r="A150" s="8"/>
      <c r="B150" s="12" t="s">
        <v>12</v>
      </c>
      <c r="C150" s="13">
        <v>33</v>
      </c>
    </row>
    <row r="151" spans="1:5" ht="15.75">
      <c r="A151" s="8"/>
      <c r="B151" s="12" t="s">
        <v>10</v>
      </c>
      <c r="C151" s="13">
        <v>1720.55</v>
      </c>
      <c r="D151" s="20"/>
      <c r="E151" s="20"/>
    </row>
    <row r="152" spans="1:5" ht="15.75">
      <c r="A152" s="8"/>
      <c r="B152" s="47"/>
      <c r="C152" s="48"/>
      <c r="D152" s="20"/>
      <c r="E152" s="20"/>
    </row>
    <row r="153" spans="1:4" ht="31.5">
      <c r="A153" s="3" t="s">
        <v>0</v>
      </c>
      <c r="B153" s="35" t="s">
        <v>5</v>
      </c>
      <c r="C153" s="29" t="s">
        <v>56</v>
      </c>
      <c r="D153" s="29" t="s">
        <v>57</v>
      </c>
    </row>
    <row r="154" spans="1:4" ht="18.75">
      <c r="A154" s="1"/>
      <c r="B154" s="4" t="s">
        <v>13</v>
      </c>
      <c r="C154" s="9">
        <v>25765.9</v>
      </c>
      <c r="D154" s="9">
        <v>16842.48</v>
      </c>
    </row>
    <row r="155" spans="1:4" ht="18.75">
      <c r="A155" s="1"/>
      <c r="B155" s="7" t="s">
        <v>51</v>
      </c>
      <c r="C155" s="9">
        <v>154786.91</v>
      </c>
      <c r="D155" s="9">
        <v>102159.18</v>
      </c>
    </row>
    <row r="156" spans="1:4" ht="18.75">
      <c r="A156" s="1"/>
      <c r="B156" s="7" t="s">
        <v>52</v>
      </c>
      <c r="C156" s="9">
        <v>141763.16</v>
      </c>
      <c r="D156" s="9">
        <f>D154+D155-D157</f>
        <v>94578.15</v>
      </c>
    </row>
    <row r="157" spans="1:4" ht="18.75">
      <c r="A157" s="1"/>
      <c r="B157" s="7" t="s">
        <v>53</v>
      </c>
      <c r="C157" s="10">
        <v>38789.65</v>
      </c>
      <c r="D157" s="10">
        <v>24423.51</v>
      </c>
    </row>
    <row r="158" spans="1:3" ht="18">
      <c r="A158" s="1"/>
      <c r="C158" s="11"/>
    </row>
    <row r="159" spans="1:3" ht="18">
      <c r="A159" s="3" t="s">
        <v>2</v>
      </c>
      <c r="B159" s="2" t="s">
        <v>66</v>
      </c>
      <c r="C159" s="11"/>
    </row>
    <row r="160" spans="1:3" ht="18.75">
      <c r="A160" s="5"/>
      <c r="B160" s="49" t="s">
        <v>1</v>
      </c>
      <c r="C160" s="50">
        <v>26</v>
      </c>
    </row>
    <row r="161" spans="1:9" ht="18.75">
      <c r="A161" s="5"/>
      <c r="B161" s="18"/>
      <c r="C161" s="19"/>
      <c r="D161" s="20"/>
      <c r="E161" s="20"/>
      <c r="F161" s="20"/>
      <c r="G161" s="20"/>
      <c r="H161" s="20"/>
      <c r="I161" s="20"/>
    </row>
    <row r="162" spans="1:9" ht="78.75">
      <c r="A162" s="33"/>
      <c r="B162" s="28" t="s">
        <v>47</v>
      </c>
      <c r="C162" s="28" t="s">
        <v>49</v>
      </c>
      <c r="D162" s="28" t="s">
        <v>50</v>
      </c>
      <c r="E162" s="3"/>
      <c r="F162" s="3"/>
      <c r="G162" s="3"/>
      <c r="H162" s="3"/>
      <c r="I162" s="3"/>
    </row>
    <row r="163" spans="1:9" ht="15">
      <c r="A163" s="22"/>
      <c r="B163" s="21">
        <v>1</v>
      </c>
      <c r="C163" s="21">
        <v>2</v>
      </c>
      <c r="D163" s="21">
        <v>3</v>
      </c>
      <c r="E163" s="15"/>
      <c r="F163" s="15"/>
      <c r="G163" s="15"/>
      <c r="H163" s="15"/>
      <c r="I163" s="15"/>
    </row>
    <row r="164" spans="1:9" ht="14.25">
      <c r="A164" s="16"/>
      <c r="B164" s="78" t="s">
        <v>48</v>
      </c>
      <c r="C164" s="78"/>
      <c r="D164" s="78"/>
      <c r="E164" s="17"/>
      <c r="F164" s="17"/>
      <c r="G164" s="17"/>
      <c r="H164" s="17"/>
      <c r="I164" s="17"/>
    </row>
    <row r="165" spans="1:4" ht="15.75">
      <c r="A165" s="5"/>
      <c r="B165" s="23" t="s">
        <v>15</v>
      </c>
      <c r="C165" s="24" t="s">
        <v>16</v>
      </c>
      <c r="D165" s="24">
        <v>0</v>
      </c>
    </row>
    <row r="166" spans="1:4" ht="15.75">
      <c r="A166" s="5"/>
      <c r="B166" s="23" t="s">
        <v>17</v>
      </c>
      <c r="C166" s="24" t="s">
        <v>18</v>
      </c>
      <c r="D166" s="24">
        <v>1509.82</v>
      </c>
    </row>
    <row r="167" spans="1:4" ht="15.75">
      <c r="A167" s="5"/>
      <c r="B167" s="23" t="s">
        <v>19</v>
      </c>
      <c r="C167" s="24" t="s">
        <v>18</v>
      </c>
      <c r="D167" s="24">
        <v>39.68</v>
      </c>
    </row>
    <row r="168" spans="1:4" ht="15.75">
      <c r="A168" s="5"/>
      <c r="B168" s="23" t="s">
        <v>20</v>
      </c>
      <c r="C168" s="24" t="s">
        <v>18</v>
      </c>
      <c r="D168" s="24">
        <v>582.93</v>
      </c>
    </row>
    <row r="169" spans="1:4" ht="15.75">
      <c r="A169" s="5"/>
      <c r="B169" s="23" t="s">
        <v>21</v>
      </c>
      <c r="C169" s="24" t="s">
        <v>18</v>
      </c>
      <c r="D169" s="24">
        <v>17.2</v>
      </c>
    </row>
    <row r="170" spans="1:4" ht="15.75">
      <c r="A170" s="5"/>
      <c r="B170" s="23" t="s">
        <v>22</v>
      </c>
      <c r="C170" s="24" t="s">
        <v>18</v>
      </c>
      <c r="D170" s="24">
        <v>684.31</v>
      </c>
    </row>
    <row r="171" spans="1:4" ht="15.75">
      <c r="A171" s="5"/>
      <c r="B171" s="23" t="s">
        <v>23</v>
      </c>
      <c r="C171" s="24" t="s">
        <v>24</v>
      </c>
      <c r="D171" s="25">
        <v>71685.28</v>
      </c>
    </row>
    <row r="172" spans="1:4" ht="15.75">
      <c r="A172" s="5"/>
      <c r="B172" s="23" t="s">
        <v>25</v>
      </c>
      <c r="C172" s="24" t="s">
        <v>26</v>
      </c>
      <c r="D172" s="25">
        <v>3258.06</v>
      </c>
    </row>
    <row r="173" spans="1:4" ht="31.5">
      <c r="A173" s="5"/>
      <c r="B173" s="23" t="s">
        <v>27</v>
      </c>
      <c r="C173" s="24" t="s">
        <v>26</v>
      </c>
      <c r="D173" s="25">
        <v>3258.06</v>
      </c>
    </row>
    <row r="174" spans="1:4" ht="31.5">
      <c r="A174" s="5"/>
      <c r="B174" s="23" t="s">
        <v>28</v>
      </c>
      <c r="C174" s="24" t="s">
        <v>18</v>
      </c>
      <c r="D174" s="24">
        <v>244.4</v>
      </c>
    </row>
    <row r="175" spans="1:4" ht="15.75">
      <c r="A175" s="5"/>
      <c r="B175" s="23" t="s">
        <v>29</v>
      </c>
      <c r="C175" s="24" t="s">
        <v>18</v>
      </c>
      <c r="D175" s="24">
        <v>150.86</v>
      </c>
    </row>
    <row r="176" spans="1:4" ht="15.75">
      <c r="A176" s="5"/>
      <c r="B176" s="23" t="s">
        <v>30</v>
      </c>
      <c r="C176" s="24" t="s">
        <v>18</v>
      </c>
      <c r="D176" s="24">
        <v>76.44</v>
      </c>
    </row>
    <row r="177" spans="1:4" ht="31.5">
      <c r="A177" s="5"/>
      <c r="B177" s="23" t="s">
        <v>31</v>
      </c>
      <c r="C177" s="24" t="s">
        <v>32</v>
      </c>
      <c r="D177" s="25">
        <v>5329.33</v>
      </c>
    </row>
    <row r="178" spans="1:4" ht="15.75">
      <c r="A178" s="5"/>
      <c r="B178" s="23" t="s">
        <v>33</v>
      </c>
      <c r="C178" s="24" t="s">
        <v>34</v>
      </c>
      <c r="D178" s="24">
        <v>603.45</v>
      </c>
    </row>
    <row r="179" spans="1:4" ht="31.5">
      <c r="A179" s="5"/>
      <c r="B179" s="23" t="s">
        <v>35</v>
      </c>
      <c r="C179" s="24" t="s">
        <v>32</v>
      </c>
      <c r="D179" s="24">
        <v>543.1</v>
      </c>
    </row>
    <row r="180" spans="1:4" ht="15.75">
      <c r="A180" s="5"/>
      <c r="B180" s="26">
        <v>1</v>
      </c>
      <c r="C180" s="26">
        <v>2</v>
      </c>
      <c r="D180" s="26">
        <v>3</v>
      </c>
    </row>
    <row r="181" spans="1:4" ht="31.5">
      <c r="A181" s="5"/>
      <c r="B181" s="23" t="s">
        <v>36</v>
      </c>
      <c r="C181" s="24" t="s">
        <v>34</v>
      </c>
      <c r="D181" s="24">
        <v>479.74</v>
      </c>
    </row>
    <row r="182" spans="1:4" ht="15">
      <c r="A182" s="5"/>
      <c r="B182" s="79" t="s">
        <v>37</v>
      </c>
      <c r="C182" s="80" t="s">
        <v>38</v>
      </c>
      <c r="D182" s="80">
        <v>543.1</v>
      </c>
    </row>
    <row r="183" spans="1:4" ht="15">
      <c r="A183" s="5"/>
      <c r="B183" s="79"/>
      <c r="C183" s="80"/>
      <c r="D183" s="80"/>
    </row>
    <row r="184" spans="1:4" ht="15.75">
      <c r="A184" s="5"/>
      <c r="B184" s="27" t="s">
        <v>39</v>
      </c>
      <c r="C184" s="28" t="s">
        <v>40</v>
      </c>
      <c r="D184" s="26">
        <v>8937.36</v>
      </c>
    </row>
    <row r="185" spans="1:4" ht="15.75">
      <c r="A185" s="5"/>
      <c r="B185" s="75" t="s">
        <v>41</v>
      </c>
      <c r="C185" s="75"/>
      <c r="D185" s="75"/>
    </row>
    <row r="186" spans="1:4" ht="15.75">
      <c r="A186" s="6"/>
      <c r="B186" s="23" t="s">
        <v>71</v>
      </c>
      <c r="C186" s="26" t="s">
        <v>43</v>
      </c>
      <c r="D186" s="30">
        <v>2096.49</v>
      </c>
    </row>
    <row r="187" spans="1:4" ht="15.75">
      <c r="A187" s="6"/>
      <c r="B187" s="31" t="s">
        <v>76</v>
      </c>
      <c r="C187" s="26" t="s">
        <v>43</v>
      </c>
      <c r="D187" s="53">
        <v>615.03</v>
      </c>
    </row>
    <row r="188" spans="1:4" ht="15.75">
      <c r="A188" s="6"/>
      <c r="B188" s="31" t="s">
        <v>77</v>
      </c>
      <c r="C188" s="26" t="s">
        <v>43</v>
      </c>
      <c r="D188" s="53">
        <v>1678.12</v>
      </c>
    </row>
    <row r="189" spans="1:4" ht="15.75">
      <c r="A189" s="6"/>
      <c r="B189" s="75" t="s">
        <v>44</v>
      </c>
      <c r="C189" s="75"/>
      <c r="D189" s="75"/>
    </row>
    <row r="190" spans="1:9" ht="110.25">
      <c r="A190" s="6"/>
      <c r="B190" s="31" t="s">
        <v>44</v>
      </c>
      <c r="C190" s="51" t="s">
        <v>68</v>
      </c>
      <c r="D190" s="67">
        <f>D155</f>
        <v>102159.18</v>
      </c>
      <c r="E190" s="34"/>
      <c r="F190" s="34"/>
      <c r="G190" s="34"/>
      <c r="H190" s="34"/>
      <c r="I190" s="34"/>
    </row>
    <row r="191" spans="1:4" ht="15.75">
      <c r="A191" s="6"/>
      <c r="B191" s="75" t="s">
        <v>45</v>
      </c>
      <c r="C191" s="75"/>
      <c r="D191" s="75"/>
    </row>
    <row r="192" spans="1:4" ht="15.75">
      <c r="A192" s="6"/>
      <c r="B192" s="23" t="s">
        <v>46</v>
      </c>
      <c r="C192" s="26" t="s">
        <v>55</v>
      </c>
      <c r="D192" s="32">
        <v>22172.63</v>
      </c>
    </row>
    <row r="193" spans="1:4" ht="16.5" thickBot="1">
      <c r="A193" s="6"/>
      <c r="B193" s="38" t="s">
        <v>6</v>
      </c>
      <c r="C193" s="52" t="s">
        <v>40</v>
      </c>
      <c r="D193" s="39">
        <v>4365.35</v>
      </c>
    </row>
    <row r="194" spans="1:9" ht="16.5" thickBot="1">
      <c r="A194" s="37"/>
      <c r="B194" s="76" t="s">
        <v>67</v>
      </c>
      <c r="C194" s="77"/>
      <c r="D194" s="40">
        <f>D193+D192+D190+D188+D187+D186+D184+D182+D181+D179+D178+D177+D176+D175+D174+D173+D172+D171+D170+D169+D168+D167+D166</f>
        <v>231029.91999999995</v>
      </c>
      <c r="E194" s="3"/>
      <c r="F194" s="3"/>
      <c r="G194" s="3"/>
      <c r="H194" s="3"/>
      <c r="I194" s="3"/>
    </row>
    <row r="195" spans="1:9" ht="16.5" thickBot="1">
      <c r="A195" s="37"/>
      <c r="B195" s="69" t="s">
        <v>58</v>
      </c>
      <c r="C195" s="70"/>
      <c r="D195" s="71"/>
      <c r="E195" s="3"/>
      <c r="F195" s="3"/>
      <c r="G195" s="44"/>
      <c r="H195" s="3"/>
      <c r="I195" s="3"/>
    </row>
    <row r="196" spans="1:4" ht="16.5" thickBot="1">
      <c r="A196" s="6"/>
      <c r="B196" s="41"/>
      <c r="C196" s="42" t="s">
        <v>60</v>
      </c>
      <c r="D196" s="43">
        <f>D194-D197</f>
        <v>128870.73999999996</v>
      </c>
    </row>
    <row r="197" spans="1:4" ht="16.5" thickBot="1">
      <c r="A197" s="6"/>
      <c r="B197" s="41"/>
      <c r="C197" s="42" t="s">
        <v>59</v>
      </c>
      <c r="D197" s="43">
        <f>D190</f>
        <v>102159.18</v>
      </c>
    </row>
    <row r="198" spans="1:4" ht="15.75">
      <c r="A198" s="6"/>
      <c r="B198" s="45"/>
      <c r="C198" s="45"/>
      <c r="D198" s="36"/>
    </row>
    <row r="199" spans="1:5" ht="18.75" thickBot="1">
      <c r="A199" s="55" t="s">
        <v>63</v>
      </c>
      <c r="B199" s="72" t="s">
        <v>64</v>
      </c>
      <c r="C199" s="72"/>
      <c r="D199" s="56"/>
      <c r="E199" s="56"/>
    </row>
    <row r="200" spans="1:5" ht="18.75" thickBot="1">
      <c r="A200" s="56"/>
      <c r="B200" s="57" t="s">
        <v>11</v>
      </c>
      <c r="C200" s="58">
        <f>B207+B210+B211-C205-C206-C208-C209</f>
        <v>43184.64999999996</v>
      </c>
      <c r="D200" s="56"/>
      <c r="E200" s="56"/>
    </row>
    <row r="201" spans="1:5" ht="18.75" thickBot="1">
      <c r="A201" s="56"/>
      <c r="B201" s="59" t="s">
        <v>9</v>
      </c>
      <c r="C201" s="60">
        <v>0</v>
      </c>
      <c r="D201" s="56"/>
      <c r="E201" s="56"/>
    </row>
    <row r="202" spans="1:5" ht="15.75">
      <c r="A202" s="61"/>
      <c r="B202" s="62"/>
      <c r="C202" s="62"/>
      <c r="D202" s="54"/>
      <c r="E202" s="56"/>
    </row>
    <row r="203" spans="1:5" ht="15">
      <c r="A203" s="73" t="s">
        <v>62</v>
      </c>
      <c r="B203" s="73"/>
      <c r="C203" s="73"/>
      <c r="D203" s="73"/>
      <c r="E203" s="73"/>
    </row>
    <row r="204" spans="1:9" ht="15.75">
      <c r="A204" s="63" t="s">
        <v>61</v>
      </c>
      <c r="B204" s="64" t="s">
        <v>65</v>
      </c>
      <c r="C204" s="74" t="s">
        <v>9</v>
      </c>
      <c r="D204" s="74"/>
      <c r="E204" s="74"/>
      <c r="F204" s="46"/>
      <c r="G204" s="46"/>
      <c r="H204" s="46"/>
      <c r="I204" s="46"/>
    </row>
    <row r="205" spans="1:5" ht="15.75">
      <c r="A205" s="65">
        <v>2016</v>
      </c>
      <c r="B205" s="66"/>
      <c r="C205" s="85">
        <f>C156+D155-D194</f>
        <v>12892.420000000042</v>
      </c>
      <c r="D205" s="68"/>
      <c r="E205" s="68"/>
    </row>
    <row r="206" spans="1:5" ht="15.75">
      <c r="A206" s="65">
        <v>2015</v>
      </c>
      <c r="B206" s="66"/>
      <c r="C206" s="68">
        <v>31955.22</v>
      </c>
      <c r="D206" s="68"/>
      <c r="E206" s="68"/>
    </row>
    <row r="207" spans="1:5" ht="15.75">
      <c r="A207" s="65">
        <v>2014</v>
      </c>
      <c r="B207" s="66">
        <v>16611.72</v>
      </c>
      <c r="C207" s="68"/>
      <c r="D207" s="68"/>
      <c r="E207" s="68"/>
    </row>
    <row r="208" spans="1:5" ht="15.75">
      <c r="A208" s="65">
        <v>2013</v>
      </c>
      <c r="B208" s="66"/>
      <c r="C208" s="68">
        <v>2231.28</v>
      </c>
      <c r="D208" s="68"/>
      <c r="E208" s="68"/>
    </row>
    <row r="209" spans="1:5" ht="15.75">
      <c r="A209" s="65">
        <v>2012</v>
      </c>
      <c r="B209" s="66"/>
      <c r="C209" s="68">
        <v>6665.37</v>
      </c>
      <c r="D209" s="68"/>
      <c r="E209" s="68"/>
    </row>
    <row r="210" spans="1:5" ht="15.75">
      <c r="A210" s="65">
        <v>2011</v>
      </c>
      <c r="B210" s="66">
        <v>25887.29</v>
      </c>
      <c r="C210" s="68"/>
      <c r="D210" s="68"/>
      <c r="E210" s="68"/>
    </row>
    <row r="211" spans="1:5" ht="15.75">
      <c r="A211" s="65">
        <v>2010</v>
      </c>
      <c r="B211" s="66">
        <v>54429.93</v>
      </c>
      <c r="C211" s="68"/>
      <c r="D211" s="68"/>
      <c r="E211" s="68"/>
    </row>
    <row r="214" spans="1:9" ht="15">
      <c r="A214" s="84" t="s">
        <v>3</v>
      </c>
      <c r="B214" s="84"/>
      <c r="C214" s="84"/>
      <c r="D214" s="84"/>
      <c r="E214" s="84"/>
      <c r="F214" s="84"/>
      <c r="G214" s="84"/>
      <c r="H214" s="84"/>
      <c r="I214" s="84"/>
    </row>
    <row r="215" spans="1:9" ht="20.25">
      <c r="A215" s="81" t="s">
        <v>4</v>
      </c>
      <c r="B215" s="81"/>
      <c r="C215" s="81"/>
      <c r="D215" s="81"/>
      <c r="E215" s="81"/>
      <c r="F215" s="81"/>
      <c r="G215" s="81"/>
      <c r="H215" s="81"/>
      <c r="I215" s="81"/>
    </row>
    <row r="216" spans="1:9" ht="15.75">
      <c r="A216" s="82" t="s">
        <v>78</v>
      </c>
      <c r="B216" s="82"/>
      <c r="C216" s="82"/>
      <c r="D216" s="82"/>
      <c r="E216" s="82"/>
      <c r="F216" s="82"/>
      <c r="G216" s="82"/>
      <c r="H216" s="82"/>
      <c r="I216" s="82"/>
    </row>
    <row r="217" spans="1:9" ht="19.5">
      <c r="A217" s="83" t="s">
        <v>54</v>
      </c>
      <c r="B217" s="83"/>
      <c r="C217" s="83"/>
      <c r="D217" s="83"/>
      <c r="E217" s="83"/>
      <c r="F217" s="83"/>
      <c r="G217" s="83"/>
      <c r="H217" s="83"/>
      <c r="I217" s="83"/>
    </row>
    <row r="218" spans="1:9" ht="19.5">
      <c r="A218" s="83" t="s">
        <v>14</v>
      </c>
      <c r="B218" s="83"/>
      <c r="C218" s="83"/>
      <c r="D218" s="83"/>
      <c r="E218" s="83"/>
      <c r="F218" s="83"/>
      <c r="G218" s="83"/>
      <c r="H218" s="83"/>
      <c r="I218" s="83"/>
    </row>
    <row r="219" spans="1:3" ht="15.75">
      <c r="A219" s="8"/>
      <c r="B219" s="12" t="s">
        <v>7</v>
      </c>
      <c r="C219" s="13">
        <v>3</v>
      </c>
    </row>
    <row r="220" spans="1:3" ht="15.75">
      <c r="A220" s="8"/>
      <c r="B220" s="12" t="s">
        <v>8</v>
      </c>
      <c r="C220" s="13">
        <v>3</v>
      </c>
    </row>
    <row r="221" spans="1:3" ht="15.75">
      <c r="A221" s="8"/>
      <c r="B221" s="12" t="s">
        <v>12</v>
      </c>
      <c r="C221" s="13">
        <v>30</v>
      </c>
    </row>
    <row r="222" spans="1:5" ht="15.75">
      <c r="A222" s="8"/>
      <c r="B222" s="12" t="s">
        <v>10</v>
      </c>
      <c r="C222" s="13">
        <v>1607.7</v>
      </c>
      <c r="D222" s="20"/>
      <c r="E222" s="20"/>
    </row>
    <row r="223" spans="1:5" ht="15.75">
      <c r="A223" s="8"/>
      <c r="B223" s="47"/>
      <c r="C223" s="48"/>
      <c r="D223" s="20"/>
      <c r="E223" s="20"/>
    </row>
    <row r="224" spans="1:4" ht="31.5">
      <c r="A224" s="3" t="s">
        <v>0</v>
      </c>
      <c r="B224" s="35" t="s">
        <v>5</v>
      </c>
      <c r="C224" s="29" t="s">
        <v>56</v>
      </c>
      <c r="D224" s="29" t="s">
        <v>57</v>
      </c>
    </row>
    <row r="225" spans="1:4" ht="18.75">
      <c r="A225" s="1"/>
      <c r="B225" s="4" t="s">
        <v>13</v>
      </c>
      <c r="C225" s="9">
        <v>21697.87</v>
      </c>
      <c r="D225" s="9">
        <v>15239.03</v>
      </c>
    </row>
    <row r="226" spans="1:4" ht="18.75">
      <c r="A226" s="1"/>
      <c r="B226" s="7" t="s">
        <v>51</v>
      </c>
      <c r="C226" s="9">
        <v>144693.12</v>
      </c>
      <c r="D226" s="9">
        <v>95498.28</v>
      </c>
    </row>
    <row r="227" spans="1:4" ht="18.75">
      <c r="A227" s="1"/>
      <c r="B227" s="7" t="s">
        <v>52</v>
      </c>
      <c r="C227" s="9">
        <v>138711.01</v>
      </c>
      <c r="D227" s="9">
        <f>D225+D226-D228</f>
        <v>92374.94</v>
      </c>
    </row>
    <row r="228" spans="1:4" ht="18.75">
      <c r="A228" s="1"/>
      <c r="B228" s="7" t="s">
        <v>53</v>
      </c>
      <c r="C228" s="10">
        <v>27679.98</v>
      </c>
      <c r="D228" s="10">
        <v>18362.37</v>
      </c>
    </row>
    <row r="229" spans="1:3" ht="18">
      <c r="A229" s="1"/>
      <c r="C229" s="11"/>
    </row>
    <row r="230" spans="1:3" ht="18">
      <c r="A230" s="3" t="s">
        <v>2</v>
      </c>
      <c r="B230" s="2" t="s">
        <v>66</v>
      </c>
      <c r="C230" s="11"/>
    </row>
    <row r="231" spans="1:3" ht="18.75">
      <c r="A231" s="5"/>
      <c r="B231" s="49" t="s">
        <v>1</v>
      </c>
      <c r="C231" s="50">
        <v>24</v>
      </c>
    </row>
    <row r="232" spans="1:9" ht="18.75">
      <c r="A232" s="5"/>
      <c r="B232" s="18"/>
      <c r="C232" s="19"/>
      <c r="D232" s="20"/>
      <c r="E232" s="20"/>
      <c r="F232" s="20"/>
      <c r="G232" s="20"/>
      <c r="H232" s="20"/>
      <c r="I232" s="20"/>
    </row>
    <row r="233" spans="1:9" ht="78.75">
      <c r="A233" s="33"/>
      <c r="B233" s="28" t="s">
        <v>47</v>
      </c>
      <c r="C233" s="28" t="s">
        <v>49</v>
      </c>
      <c r="D233" s="28" t="s">
        <v>50</v>
      </c>
      <c r="E233" s="3"/>
      <c r="F233" s="3"/>
      <c r="G233" s="3"/>
      <c r="H233" s="3"/>
      <c r="I233" s="3"/>
    </row>
    <row r="234" spans="1:9" ht="15">
      <c r="A234" s="22"/>
      <c r="B234" s="21">
        <v>1</v>
      </c>
      <c r="C234" s="21">
        <v>2</v>
      </c>
      <c r="D234" s="21">
        <v>3</v>
      </c>
      <c r="E234" s="15"/>
      <c r="F234" s="15"/>
      <c r="G234" s="15"/>
      <c r="H234" s="15"/>
      <c r="I234" s="15"/>
    </row>
    <row r="235" spans="1:9" ht="14.25">
      <c r="A235" s="16"/>
      <c r="B235" s="78" t="s">
        <v>48</v>
      </c>
      <c r="C235" s="78"/>
      <c r="D235" s="78"/>
      <c r="E235" s="17"/>
      <c r="F235" s="17"/>
      <c r="G235" s="17"/>
      <c r="H235" s="17"/>
      <c r="I235" s="17"/>
    </row>
    <row r="236" spans="1:4" ht="15.75">
      <c r="A236" s="5"/>
      <c r="B236" s="23" t="s">
        <v>15</v>
      </c>
      <c r="C236" s="24" t="s">
        <v>16</v>
      </c>
      <c r="D236" s="24">
        <v>0</v>
      </c>
    </row>
    <row r="237" spans="1:4" ht="15.75">
      <c r="A237" s="5"/>
      <c r="B237" s="23" t="s">
        <v>17</v>
      </c>
      <c r="C237" s="24" t="s">
        <v>18</v>
      </c>
      <c r="D237" s="24">
        <v>966.51</v>
      </c>
    </row>
    <row r="238" spans="1:4" ht="15.75">
      <c r="A238" s="5"/>
      <c r="B238" s="23" t="s">
        <v>19</v>
      </c>
      <c r="C238" s="24" t="s">
        <v>18</v>
      </c>
      <c r="D238" s="24">
        <v>56.22</v>
      </c>
    </row>
    <row r="239" spans="1:4" ht="15.75">
      <c r="A239" s="5"/>
      <c r="B239" s="23" t="s">
        <v>20</v>
      </c>
      <c r="C239" s="24" t="s">
        <v>18</v>
      </c>
      <c r="D239" s="24">
        <v>563.62</v>
      </c>
    </row>
    <row r="240" spans="1:4" ht="15.75">
      <c r="A240" s="5"/>
      <c r="B240" s="23" t="s">
        <v>21</v>
      </c>
      <c r="C240" s="24" t="s">
        <v>18</v>
      </c>
      <c r="D240" s="24">
        <v>12.67</v>
      </c>
    </row>
    <row r="241" spans="1:4" ht="15.75">
      <c r="A241" s="5"/>
      <c r="B241" s="23" t="s">
        <v>22</v>
      </c>
      <c r="C241" s="24" t="s">
        <v>18</v>
      </c>
      <c r="D241" s="24">
        <v>809.34</v>
      </c>
    </row>
    <row r="242" spans="1:4" ht="15.75">
      <c r="A242" s="5"/>
      <c r="B242" s="23" t="s">
        <v>23</v>
      </c>
      <c r="C242" s="24" t="s">
        <v>24</v>
      </c>
      <c r="D242" s="25">
        <v>65168.43</v>
      </c>
    </row>
    <row r="243" spans="1:4" ht="15.75">
      <c r="A243" s="5"/>
      <c r="B243" s="23" t="s">
        <v>25</v>
      </c>
      <c r="C243" s="24" t="s">
        <v>26</v>
      </c>
      <c r="D243" s="25">
        <v>3056.57</v>
      </c>
    </row>
    <row r="244" spans="1:4" ht="31.5">
      <c r="A244" s="5"/>
      <c r="B244" s="23" t="s">
        <v>27</v>
      </c>
      <c r="C244" s="24" t="s">
        <v>26</v>
      </c>
      <c r="D244" s="25">
        <v>3056.57</v>
      </c>
    </row>
    <row r="245" spans="1:4" ht="31.5">
      <c r="A245" s="5"/>
      <c r="B245" s="23" t="s">
        <v>28</v>
      </c>
      <c r="C245" s="24" t="s">
        <v>18</v>
      </c>
      <c r="D245" s="24">
        <v>244.4</v>
      </c>
    </row>
    <row r="246" spans="1:4" ht="15.75">
      <c r="A246" s="5"/>
      <c r="B246" s="23" t="s">
        <v>29</v>
      </c>
      <c r="C246" s="24" t="s">
        <v>18</v>
      </c>
      <c r="D246" s="24">
        <v>150.86</v>
      </c>
    </row>
    <row r="247" spans="1:4" ht="15.75">
      <c r="A247" s="5"/>
      <c r="B247" s="23" t="s">
        <v>30</v>
      </c>
      <c r="C247" s="24" t="s">
        <v>18</v>
      </c>
      <c r="D247" s="24">
        <v>76.44</v>
      </c>
    </row>
    <row r="248" spans="1:4" ht="31.5">
      <c r="A248" s="5"/>
      <c r="B248" s="23" t="s">
        <v>31</v>
      </c>
      <c r="C248" s="24" t="s">
        <v>32</v>
      </c>
      <c r="D248" s="25">
        <v>5017.97</v>
      </c>
    </row>
    <row r="249" spans="1:4" ht="15.75">
      <c r="A249" s="5"/>
      <c r="B249" s="23" t="s">
        <v>33</v>
      </c>
      <c r="C249" s="24" t="s">
        <v>34</v>
      </c>
      <c r="D249" s="24">
        <v>603.45</v>
      </c>
    </row>
    <row r="250" spans="1:4" ht="31.5">
      <c r="A250" s="5"/>
      <c r="B250" s="23" t="s">
        <v>35</v>
      </c>
      <c r="C250" s="24" t="s">
        <v>32</v>
      </c>
      <c r="D250" s="24">
        <v>543.1</v>
      </c>
    </row>
    <row r="251" spans="1:4" ht="15.75">
      <c r="A251" s="5"/>
      <c r="B251" s="26">
        <v>1</v>
      </c>
      <c r="C251" s="26">
        <v>2</v>
      </c>
      <c r="D251" s="26">
        <v>3</v>
      </c>
    </row>
    <row r="252" spans="1:4" ht="31.5">
      <c r="A252" s="5"/>
      <c r="B252" s="23" t="s">
        <v>36</v>
      </c>
      <c r="C252" s="24" t="s">
        <v>34</v>
      </c>
      <c r="D252" s="24">
        <v>479.74</v>
      </c>
    </row>
    <row r="253" spans="1:4" ht="15">
      <c r="A253" s="5"/>
      <c r="B253" s="79" t="s">
        <v>37</v>
      </c>
      <c r="C253" s="80" t="s">
        <v>38</v>
      </c>
      <c r="D253" s="80">
        <v>543.1</v>
      </c>
    </row>
    <row r="254" spans="1:4" ht="15">
      <c r="A254" s="5"/>
      <c r="B254" s="79"/>
      <c r="C254" s="80"/>
      <c r="D254" s="80"/>
    </row>
    <row r="255" spans="1:4" ht="15.75">
      <c r="A255" s="5"/>
      <c r="B255" s="27" t="s">
        <v>39</v>
      </c>
      <c r="C255" s="28" t="s">
        <v>40</v>
      </c>
      <c r="D255" s="26">
        <v>8372.24</v>
      </c>
    </row>
    <row r="256" spans="1:4" ht="15.75">
      <c r="A256" s="5"/>
      <c r="B256" s="75" t="s">
        <v>41</v>
      </c>
      <c r="C256" s="75"/>
      <c r="D256" s="75"/>
    </row>
    <row r="257" spans="1:4" ht="15.75">
      <c r="A257" s="6"/>
      <c r="B257" s="23" t="s">
        <v>42</v>
      </c>
      <c r="C257" s="26" t="s">
        <v>43</v>
      </c>
      <c r="D257" s="30">
        <v>780</v>
      </c>
    </row>
    <row r="258" spans="1:4" ht="15.75">
      <c r="A258" s="6"/>
      <c r="B258" s="31" t="s">
        <v>79</v>
      </c>
      <c r="C258" s="26" t="s">
        <v>43</v>
      </c>
      <c r="D258" s="53">
        <v>1043.25</v>
      </c>
    </row>
    <row r="259" spans="1:4" ht="15.75">
      <c r="A259" s="6"/>
      <c r="B259" s="31" t="s">
        <v>80</v>
      </c>
      <c r="C259" s="26" t="s">
        <v>43</v>
      </c>
      <c r="D259" s="53">
        <v>14848</v>
      </c>
    </row>
    <row r="260" spans="1:4" ht="15.75">
      <c r="A260" s="6"/>
      <c r="B260" s="31" t="s">
        <v>76</v>
      </c>
      <c r="C260" s="26" t="s">
        <v>43</v>
      </c>
      <c r="D260" s="53">
        <v>511.21</v>
      </c>
    </row>
    <row r="261" spans="1:4" ht="15.75">
      <c r="A261" s="6"/>
      <c r="B261" s="31" t="s">
        <v>81</v>
      </c>
      <c r="C261" s="26" t="s">
        <v>43</v>
      </c>
      <c r="D261" s="53">
        <v>1808.95</v>
      </c>
    </row>
    <row r="262" spans="1:4" ht="15.75">
      <c r="A262" s="6"/>
      <c r="B262" s="31" t="s">
        <v>82</v>
      </c>
      <c r="C262" s="26" t="s">
        <v>43</v>
      </c>
      <c r="D262" s="53">
        <v>750.7</v>
      </c>
    </row>
    <row r="263" spans="1:4" ht="15.75">
      <c r="A263" s="6"/>
      <c r="B263" s="75" t="s">
        <v>44</v>
      </c>
      <c r="C263" s="75"/>
      <c r="D263" s="75"/>
    </row>
    <row r="264" spans="1:9" ht="110.25">
      <c r="A264" s="6"/>
      <c r="B264" s="31" t="s">
        <v>44</v>
      </c>
      <c r="C264" s="51" t="s">
        <v>68</v>
      </c>
      <c r="D264" s="26">
        <v>95498.28</v>
      </c>
      <c r="E264" s="34"/>
      <c r="F264" s="34"/>
      <c r="G264" s="34"/>
      <c r="H264" s="34"/>
      <c r="I264" s="34"/>
    </row>
    <row r="265" spans="1:4" ht="15.75">
      <c r="A265" s="6"/>
      <c r="B265" s="75" t="s">
        <v>45</v>
      </c>
      <c r="C265" s="75"/>
      <c r="D265" s="75"/>
    </row>
    <row r="266" spans="1:4" ht="15.75">
      <c r="A266" s="6"/>
      <c r="B266" s="23" t="s">
        <v>46</v>
      </c>
      <c r="C266" s="26" t="s">
        <v>55</v>
      </c>
      <c r="D266" s="32">
        <v>20793.04</v>
      </c>
    </row>
    <row r="267" spans="1:4" ht="16.5" thickBot="1">
      <c r="A267" s="6"/>
      <c r="B267" s="38" t="s">
        <v>6</v>
      </c>
      <c r="C267" s="52" t="s">
        <v>40</v>
      </c>
      <c r="D267" s="39">
        <v>4093.74</v>
      </c>
    </row>
    <row r="268" spans="1:9" ht="16.5" thickBot="1">
      <c r="A268" s="37"/>
      <c r="B268" s="76" t="s">
        <v>67</v>
      </c>
      <c r="C268" s="77"/>
      <c r="D268" s="40">
        <v>229848.39</v>
      </c>
      <c r="E268" s="3"/>
      <c r="F268" s="3"/>
      <c r="G268" s="3"/>
      <c r="H268" s="3"/>
      <c r="I268" s="3"/>
    </row>
    <row r="269" spans="1:9" ht="16.5" thickBot="1">
      <c r="A269" s="37"/>
      <c r="B269" s="69" t="s">
        <v>58</v>
      </c>
      <c r="C269" s="70"/>
      <c r="D269" s="71"/>
      <c r="E269" s="3"/>
      <c r="F269" s="3"/>
      <c r="G269" s="44"/>
      <c r="H269" s="3"/>
      <c r="I269" s="3"/>
    </row>
    <row r="270" spans="1:4" ht="16.5" thickBot="1">
      <c r="A270" s="6"/>
      <c r="B270" s="41"/>
      <c r="C270" s="42" t="s">
        <v>60</v>
      </c>
      <c r="D270" s="43">
        <f>D268-D271</f>
        <v>134350.11000000002</v>
      </c>
    </row>
    <row r="271" spans="1:4" ht="16.5" thickBot="1">
      <c r="A271" s="6"/>
      <c r="B271" s="41"/>
      <c r="C271" s="42" t="s">
        <v>59</v>
      </c>
      <c r="D271" s="43">
        <f>D264</f>
        <v>95498.28</v>
      </c>
    </row>
    <row r="272" spans="1:4" ht="15.75">
      <c r="A272" s="6"/>
      <c r="B272" s="45"/>
      <c r="C272" s="45"/>
      <c r="D272" s="36"/>
    </row>
    <row r="273" spans="1:5" ht="18.75" thickBot="1">
      <c r="A273" s="55" t="s">
        <v>63</v>
      </c>
      <c r="B273" s="72" t="s">
        <v>64</v>
      </c>
      <c r="C273" s="72"/>
      <c r="D273" s="56"/>
      <c r="E273" s="56"/>
    </row>
    <row r="274" spans="1:5" ht="18.75" thickBot="1">
      <c r="A274" s="56"/>
      <c r="B274" s="57" t="s">
        <v>11</v>
      </c>
      <c r="C274" s="58"/>
      <c r="D274" s="56"/>
      <c r="E274" s="56"/>
    </row>
    <row r="275" spans="1:5" ht="18.75" thickBot="1">
      <c r="A275" s="56"/>
      <c r="B275" s="59" t="s">
        <v>9</v>
      </c>
      <c r="C275" s="60">
        <v>18558.23</v>
      </c>
      <c r="D275" s="56"/>
      <c r="E275" s="56"/>
    </row>
    <row r="276" spans="1:5" ht="15.75">
      <c r="A276" s="61"/>
      <c r="B276" s="62"/>
      <c r="C276" s="62"/>
      <c r="D276" s="54"/>
      <c r="E276" s="56"/>
    </row>
    <row r="277" spans="1:5" ht="15">
      <c r="A277" s="73" t="s">
        <v>62</v>
      </c>
      <c r="B277" s="73"/>
      <c r="C277" s="73"/>
      <c r="D277" s="73"/>
      <c r="E277" s="73"/>
    </row>
    <row r="278" spans="1:9" ht="15.75">
      <c r="A278" s="63" t="s">
        <v>61</v>
      </c>
      <c r="B278" s="64" t="s">
        <v>65</v>
      </c>
      <c r="C278" s="74" t="s">
        <v>9</v>
      </c>
      <c r="D278" s="74"/>
      <c r="E278" s="74"/>
      <c r="F278" s="46"/>
      <c r="G278" s="46"/>
      <c r="H278" s="46"/>
      <c r="I278" s="46"/>
    </row>
    <row r="279" spans="1:5" ht="15.75">
      <c r="A279" s="65">
        <v>2016</v>
      </c>
      <c r="B279" s="66"/>
      <c r="C279" s="68">
        <v>4360.9</v>
      </c>
      <c r="D279" s="68"/>
      <c r="E279" s="68"/>
    </row>
    <row r="280" spans="1:5" ht="15.75">
      <c r="A280" s="65">
        <v>2015</v>
      </c>
      <c r="B280" s="66"/>
      <c r="C280" s="68">
        <v>24522.25</v>
      </c>
      <c r="D280" s="68"/>
      <c r="E280" s="68"/>
    </row>
    <row r="281" spans="1:5" ht="15.75">
      <c r="A281" s="65">
        <v>2014</v>
      </c>
      <c r="B281" s="66">
        <v>1035.03</v>
      </c>
      <c r="C281" s="68"/>
      <c r="D281" s="68"/>
      <c r="E281" s="68"/>
    </row>
    <row r="282" spans="1:5" ht="15.75">
      <c r="A282" s="65">
        <v>2013</v>
      </c>
      <c r="B282" s="66">
        <v>3381.09</v>
      </c>
      <c r="C282" s="68"/>
      <c r="D282" s="68"/>
      <c r="E282" s="68"/>
    </row>
    <row r="283" spans="1:5" ht="15.75">
      <c r="A283" s="65">
        <v>2012</v>
      </c>
      <c r="B283" s="66">
        <v>23892.41</v>
      </c>
      <c r="C283" s="68"/>
      <c r="D283" s="68"/>
      <c r="E283" s="68"/>
    </row>
    <row r="284" spans="1:5" ht="15.75">
      <c r="A284" s="65">
        <v>2011</v>
      </c>
      <c r="B284" s="66"/>
      <c r="C284" s="68">
        <v>21805.35</v>
      </c>
      <c r="D284" s="68"/>
      <c r="E284" s="68"/>
    </row>
    <row r="285" spans="1:5" ht="15.75">
      <c r="A285" s="65">
        <v>2010</v>
      </c>
      <c r="B285" s="66">
        <v>3821.74</v>
      </c>
      <c r="C285" s="68"/>
      <c r="D285" s="68"/>
      <c r="E285" s="68"/>
    </row>
    <row r="288" spans="1:9" ht="15">
      <c r="A288" s="84" t="s">
        <v>3</v>
      </c>
      <c r="B288" s="84"/>
      <c r="C288" s="84"/>
      <c r="D288" s="84"/>
      <c r="E288" s="84"/>
      <c r="F288" s="84"/>
      <c r="G288" s="84"/>
      <c r="H288" s="84"/>
      <c r="I288" s="84"/>
    </row>
    <row r="289" spans="1:9" ht="20.25">
      <c r="A289" s="81" t="s">
        <v>4</v>
      </c>
      <c r="B289" s="81"/>
      <c r="C289" s="81"/>
      <c r="D289" s="81"/>
      <c r="E289" s="81"/>
      <c r="F289" s="81"/>
      <c r="G289" s="81"/>
      <c r="H289" s="81"/>
      <c r="I289" s="81"/>
    </row>
    <row r="290" spans="1:9" ht="15.75">
      <c r="A290" s="82" t="s">
        <v>83</v>
      </c>
      <c r="B290" s="82"/>
      <c r="C290" s="82"/>
      <c r="D290" s="82"/>
      <c r="E290" s="82"/>
      <c r="F290" s="82"/>
      <c r="G290" s="82"/>
      <c r="H290" s="82"/>
      <c r="I290" s="82"/>
    </row>
    <row r="291" spans="1:9" ht="19.5">
      <c r="A291" s="83" t="s">
        <v>54</v>
      </c>
      <c r="B291" s="83"/>
      <c r="C291" s="83"/>
      <c r="D291" s="83"/>
      <c r="E291" s="83"/>
      <c r="F291" s="83"/>
      <c r="G291" s="83"/>
      <c r="H291" s="83"/>
      <c r="I291" s="83"/>
    </row>
    <row r="292" spans="1:9" ht="19.5">
      <c r="A292" s="83" t="s">
        <v>14</v>
      </c>
      <c r="B292" s="83"/>
      <c r="C292" s="83"/>
      <c r="D292" s="83"/>
      <c r="E292" s="83"/>
      <c r="F292" s="83"/>
      <c r="G292" s="83"/>
      <c r="H292" s="83"/>
      <c r="I292" s="83"/>
    </row>
    <row r="293" spans="1:3" ht="15.75">
      <c r="A293" s="8"/>
      <c r="B293" s="12" t="s">
        <v>7</v>
      </c>
      <c r="C293" s="13">
        <v>4</v>
      </c>
    </row>
    <row r="294" spans="1:3" ht="15.75">
      <c r="A294" s="8"/>
      <c r="B294" s="12" t="s">
        <v>8</v>
      </c>
      <c r="C294" s="13">
        <v>3</v>
      </c>
    </row>
    <row r="295" spans="1:3" ht="15.75">
      <c r="A295" s="8"/>
      <c r="B295" s="12" t="s">
        <v>12</v>
      </c>
      <c r="C295" s="13">
        <v>38</v>
      </c>
    </row>
    <row r="296" spans="1:5" ht="15.75">
      <c r="A296" s="8"/>
      <c r="B296" s="12" t="s">
        <v>10</v>
      </c>
      <c r="C296" s="13">
        <v>2064.25</v>
      </c>
      <c r="D296" s="20"/>
      <c r="E296" s="20"/>
    </row>
    <row r="297" spans="1:5" ht="15.75">
      <c r="A297" s="8"/>
      <c r="B297" s="47"/>
      <c r="C297" s="48"/>
      <c r="D297" s="20"/>
      <c r="E297" s="20"/>
    </row>
    <row r="298" spans="1:4" ht="31.5">
      <c r="A298" s="3" t="s">
        <v>0</v>
      </c>
      <c r="B298" s="35" t="s">
        <v>5</v>
      </c>
      <c r="C298" s="29" t="s">
        <v>56</v>
      </c>
      <c r="D298" s="29" t="s">
        <v>57</v>
      </c>
    </row>
    <row r="299" spans="1:4" ht="18.75">
      <c r="A299" s="1"/>
      <c r="B299" s="4" t="s">
        <v>13</v>
      </c>
      <c r="C299" s="9">
        <v>36950.2</v>
      </c>
      <c r="D299" s="9">
        <v>24133.97</v>
      </c>
    </row>
    <row r="300" spans="1:4" ht="18.75">
      <c r="A300" s="1"/>
      <c r="B300" s="7" t="s">
        <v>51</v>
      </c>
      <c r="C300" s="9">
        <v>185350.56</v>
      </c>
      <c r="D300" s="9">
        <v>122332.92</v>
      </c>
    </row>
    <row r="301" spans="1:4" ht="18.75">
      <c r="A301" s="1"/>
      <c r="B301" s="7" t="s">
        <v>52</v>
      </c>
      <c r="C301" s="9">
        <v>174783.38</v>
      </c>
      <c r="D301" s="9">
        <f>D299+D300-D302</f>
        <v>115735.47000000002</v>
      </c>
    </row>
    <row r="302" spans="1:4" ht="18.75">
      <c r="A302" s="1"/>
      <c r="B302" s="7" t="s">
        <v>53</v>
      </c>
      <c r="C302" s="10">
        <v>47517.38</v>
      </c>
      <c r="D302" s="10">
        <v>30731.42</v>
      </c>
    </row>
    <row r="303" spans="1:3" ht="18">
      <c r="A303" s="1"/>
      <c r="C303" s="11"/>
    </row>
    <row r="304" spans="1:3" ht="18">
      <c r="A304" s="3" t="s">
        <v>2</v>
      </c>
      <c r="B304" s="2" t="s">
        <v>66</v>
      </c>
      <c r="C304" s="11"/>
    </row>
    <row r="305" spans="1:3" ht="18.75">
      <c r="A305" s="5"/>
      <c r="B305" s="49" t="s">
        <v>1</v>
      </c>
      <c r="C305" s="50">
        <v>18</v>
      </c>
    </row>
    <row r="306" spans="1:9" ht="18.75">
      <c r="A306" s="5"/>
      <c r="B306" s="18"/>
      <c r="C306" s="19"/>
      <c r="D306" s="20"/>
      <c r="E306" s="20"/>
      <c r="F306" s="20"/>
      <c r="G306" s="20"/>
      <c r="H306" s="20"/>
      <c r="I306" s="20"/>
    </row>
    <row r="307" spans="1:9" ht="78.75">
      <c r="A307" s="33"/>
      <c r="B307" s="28" t="s">
        <v>47</v>
      </c>
      <c r="C307" s="28" t="s">
        <v>49</v>
      </c>
      <c r="D307" s="28" t="s">
        <v>50</v>
      </c>
      <c r="E307" s="3"/>
      <c r="F307" s="3"/>
      <c r="G307" s="3"/>
      <c r="H307" s="3"/>
      <c r="I307" s="3"/>
    </row>
    <row r="308" spans="1:9" ht="15">
      <c r="A308" s="22"/>
      <c r="B308" s="21">
        <v>1</v>
      </c>
      <c r="C308" s="21">
        <v>2</v>
      </c>
      <c r="D308" s="21">
        <v>3</v>
      </c>
      <c r="E308" s="15"/>
      <c r="F308" s="15"/>
      <c r="G308" s="15"/>
      <c r="H308" s="15"/>
      <c r="I308" s="15"/>
    </row>
    <row r="309" spans="1:9" ht="14.25">
      <c r="A309" s="16"/>
      <c r="B309" s="78" t="s">
        <v>48</v>
      </c>
      <c r="C309" s="78"/>
      <c r="D309" s="78"/>
      <c r="E309" s="17"/>
      <c r="F309" s="17"/>
      <c r="G309" s="17"/>
      <c r="H309" s="17"/>
      <c r="I309" s="17"/>
    </row>
    <row r="310" spans="1:4" ht="15.75">
      <c r="A310" s="5"/>
      <c r="B310" s="23" t="s">
        <v>15</v>
      </c>
      <c r="C310" s="24" t="s">
        <v>16</v>
      </c>
      <c r="D310" s="24">
        <v>0</v>
      </c>
    </row>
    <row r="311" spans="1:4" ht="15.75">
      <c r="A311" s="5"/>
      <c r="B311" s="23" t="s">
        <v>17</v>
      </c>
      <c r="C311" s="24" t="s">
        <v>18</v>
      </c>
      <c r="D311" s="24">
        <v>2111.3</v>
      </c>
    </row>
    <row r="312" spans="1:4" ht="15.75">
      <c r="A312" s="5"/>
      <c r="B312" s="23" t="s">
        <v>19</v>
      </c>
      <c r="C312" s="24" t="s">
        <v>18</v>
      </c>
      <c r="D312" s="24">
        <v>66.14</v>
      </c>
    </row>
    <row r="313" spans="1:4" ht="15.75">
      <c r="A313" s="5"/>
      <c r="B313" s="23" t="s">
        <v>20</v>
      </c>
      <c r="C313" s="24" t="s">
        <v>18</v>
      </c>
      <c r="D313" s="24">
        <v>459.83</v>
      </c>
    </row>
    <row r="314" spans="1:4" ht="15.75">
      <c r="A314" s="5"/>
      <c r="B314" s="23" t="s">
        <v>21</v>
      </c>
      <c r="C314" s="24" t="s">
        <v>18</v>
      </c>
      <c r="D314" s="24">
        <v>20.82</v>
      </c>
    </row>
    <row r="315" spans="1:4" ht="15.75">
      <c r="A315" s="5"/>
      <c r="B315" s="23" t="s">
        <v>22</v>
      </c>
      <c r="C315" s="24" t="s">
        <v>18</v>
      </c>
      <c r="D315" s="24">
        <v>1056.03</v>
      </c>
    </row>
    <row r="316" spans="1:4" ht="15.75">
      <c r="A316" s="5"/>
      <c r="B316" s="23" t="s">
        <v>23</v>
      </c>
      <c r="C316" s="24" t="s">
        <v>24</v>
      </c>
      <c r="D316" s="25">
        <v>82546.68</v>
      </c>
    </row>
    <row r="317" spans="1:4" ht="15.75">
      <c r="A317" s="5"/>
      <c r="B317" s="23" t="s">
        <v>25</v>
      </c>
      <c r="C317" s="24" t="s">
        <v>26</v>
      </c>
      <c r="D317" s="25">
        <v>3908.15</v>
      </c>
    </row>
    <row r="318" spans="1:4" ht="31.5">
      <c r="A318" s="5"/>
      <c r="B318" s="23" t="s">
        <v>27</v>
      </c>
      <c r="C318" s="24" t="s">
        <v>26</v>
      </c>
      <c r="D318" s="25">
        <v>3908.15</v>
      </c>
    </row>
    <row r="319" spans="1:4" ht="31.5">
      <c r="A319" s="5"/>
      <c r="B319" s="23" t="s">
        <v>28</v>
      </c>
      <c r="C319" s="24" t="s">
        <v>18</v>
      </c>
      <c r="D319" s="24">
        <v>325.86</v>
      </c>
    </row>
    <row r="320" spans="1:4" ht="15.75">
      <c r="A320" s="5"/>
      <c r="B320" s="23" t="s">
        <v>29</v>
      </c>
      <c r="C320" s="24" t="s">
        <v>18</v>
      </c>
      <c r="D320" s="24">
        <v>150.86</v>
      </c>
    </row>
    <row r="321" spans="1:4" ht="15.75">
      <c r="A321" s="5"/>
      <c r="B321" s="23" t="s">
        <v>30</v>
      </c>
      <c r="C321" s="24" t="s">
        <v>18</v>
      </c>
      <c r="D321" s="24">
        <v>76.44</v>
      </c>
    </row>
    <row r="322" spans="1:4" ht="31.5">
      <c r="A322" s="5"/>
      <c r="B322" s="23" t="s">
        <v>31</v>
      </c>
      <c r="C322" s="24" t="s">
        <v>32</v>
      </c>
      <c r="D322" s="25">
        <v>5090.38</v>
      </c>
    </row>
    <row r="323" spans="1:4" ht="15.75">
      <c r="A323" s="5"/>
      <c r="B323" s="23" t="s">
        <v>33</v>
      </c>
      <c r="C323" s="24" t="s">
        <v>34</v>
      </c>
      <c r="D323" s="24">
        <v>603.45</v>
      </c>
    </row>
    <row r="324" spans="1:4" ht="31.5">
      <c r="A324" s="5"/>
      <c r="B324" s="23" t="s">
        <v>35</v>
      </c>
      <c r="C324" s="24" t="s">
        <v>32</v>
      </c>
      <c r="D324" s="24">
        <v>543.1</v>
      </c>
    </row>
    <row r="325" spans="1:4" ht="15.75">
      <c r="A325" s="5"/>
      <c r="B325" s="26">
        <v>1</v>
      </c>
      <c r="C325" s="26">
        <v>2</v>
      </c>
      <c r="D325" s="26">
        <v>3</v>
      </c>
    </row>
    <row r="326" spans="1:4" ht="31.5">
      <c r="A326" s="5"/>
      <c r="B326" s="23" t="s">
        <v>36</v>
      </c>
      <c r="C326" s="24" t="s">
        <v>34</v>
      </c>
      <c r="D326" s="24">
        <v>479.74</v>
      </c>
    </row>
    <row r="327" spans="1:4" ht="15">
      <c r="A327" s="5"/>
      <c r="B327" s="79" t="s">
        <v>37</v>
      </c>
      <c r="C327" s="80" t="s">
        <v>38</v>
      </c>
      <c r="D327" s="80">
        <v>543.1</v>
      </c>
    </row>
    <row r="328" spans="1:4" ht="15">
      <c r="A328" s="5"/>
      <c r="B328" s="79"/>
      <c r="C328" s="80"/>
      <c r="D328" s="80"/>
    </row>
    <row r="329" spans="1:4" ht="15.75">
      <c r="A329" s="5"/>
      <c r="B329" s="27" t="s">
        <v>39</v>
      </c>
      <c r="C329" s="28" t="s">
        <v>40</v>
      </c>
      <c r="D329" s="26">
        <v>10706.02</v>
      </c>
    </row>
    <row r="330" spans="1:4" ht="15.75">
      <c r="A330" s="5"/>
      <c r="B330" s="75" t="s">
        <v>41</v>
      </c>
      <c r="C330" s="75"/>
      <c r="D330" s="75"/>
    </row>
    <row r="331" spans="1:4" ht="15.75">
      <c r="A331" s="6"/>
      <c r="B331" s="23" t="s">
        <v>42</v>
      </c>
      <c r="C331" s="26" t="s">
        <v>43</v>
      </c>
      <c r="D331" s="30">
        <v>281.72</v>
      </c>
    </row>
    <row r="332" spans="1:4" ht="15.75">
      <c r="A332" s="6"/>
      <c r="B332" s="31" t="s">
        <v>70</v>
      </c>
      <c r="C332" s="26" t="s">
        <v>43</v>
      </c>
      <c r="D332" s="53">
        <v>126894.64</v>
      </c>
    </row>
    <row r="333" spans="1:4" ht="15.75">
      <c r="A333" s="6"/>
      <c r="B333" s="31" t="s">
        <v>71</v>
      </c>
      <c r="C333" s="26" t="s">
        <v>43</v>
      </c>
      <c r="D333" s="53">
        <v>569.12</v>
      </c>
    </row>
    <row r="334" spans="1:4" ht="15.75">
      <c r="A334" s="6"/>
      <c r="B334" s="31" t="s">
        <v>84</v>
      </c>
      <c r="C334" s="26" t="s">
        <v>85</v>
      </c>
      <c r="D334" s="53">
        <v>29433.37</v>
      </c>
    </row>
    <row r="335" spans="1:4" ht="15.75">
      <c r="A335" s="6"/>
      <c r="B335" s="75" t="s">
        <v>44</v>
      </c>
      <c r="C335" s="75"/>
      <c r="D335" s="75"/>
    </row>
    <row r="336" spans="1:9" ht="110.25">
      <c r="A336" s="6"/>
      <c r="B336" s="31" t="s">
        <v>44</v>
      </c>
      <c r="C336" s="51" t="s">
        <v>68</v>
      </c>
      <c r="D336" s="26">
        <v>122332.92</v>
      </c>
      <c r="E336" s="34"/>
      <c r="F336" s="34"/>
      <c r="G336" s="34"/>
      <c r="H336" s="34"/>
      <c r="I336" s="34"/>
    </row>
    <row r="337" spans="1:4" ht="15.75">
      <c r="A337" s="6"/>
      <c r="B337" s="75" t="s">
        <v>45</v>
      </c>
      <c r="C337" s="75"/>
      <c r="D337" s="75"/>
    </row>
    <row r="338" spans="1:4" ht="15.75">
      <c r="A338" s="6"/>
      <c r="B338" s="23" t="s">
        <v>46</v>
      </c>
      <c r="C338" s="26" t="s">
        <v>55</v>
      </c>
      <c r="D338" s="32">
        <v>26589.15</v>
      </c>
    </row>
    <row r="339" spans="1:4" ht="16.5" thickBot="1">
      <c r="A339" s="6"/>
      <c r="B339" s="38" t="s">
        <v>6</v>
      </c>
      <c r="C339" s="52" t="s">
        <v>40</v>
      </c>
      <c r="D339" s="39">
        <v>5234.88</v>
      </c>
    </row>
    <row r="340" spans="1:9" ht="16.5" thickBot="1">
      <c r="A340" s="37"/>
      <c r="B340" s="76" t="s">
        <v>67</v>
      </c>
      <c r="C340" s="77"/>
      <c r="D340" s="40">
        <v>424231.84</v>
      </c>
      <c r="E340" s="3"/>
      <c r="F340" s="3"/>
      <c r="G340" s="3"/>
      <c r="H340" s="3"/>
      <c r="I340" s="3"/>
    </row>
    <row r="341" spans="1:9" ht="16.5" thickBot="1">
      <c r="A341" s="37"/>
      <c r="B341" s="69" t="s">
        <v>58</v>
      </c>
      <c r="C341" s="70"/>
      <c r="D341" s="71"/>
      <c r="E341" s="3"/>
      <c r="F341" s="3"/>
      <c r="G341" s="44"/>
      <c r="H341" s="3"/>
      <c r="I341" s="3"/>
    </row>
    <row r="342" spans="1:4" ht="16.5" thickBot="1">
      <c r="A342" s="6"/>
      <c r="B342" s="41"/>
      <c r="C342" s="42" t="s">
        <v>60</v>
      </c>
      <c r="D342" s="43">
        <f>D340-D343</f>
        <v>301898.92000000004</v>
      </c>
    </row>
    <row r="343" spans="1:4" ht="16.5" thickBot="1">
      <c r="A343" s="6"/>
      <c r="B343" s="41"/>
      <c r="C343" s="42" t="s">
        <v>59</v>
      </c>
      <c r="D343" s="43">
        <f>D336</f>
        <v>122332.92</v>
      </c>
    </row>
    <row r="344" spans="1:4" ht="15.75">
      <c r="A344" s="6"/>
      <c r="B344" s="45"/>
      <c r="C344" s="45"/>
      <c r="D344" s="36"/>
    </row>
    <row r="345" spans="1:5" ht="18.75" thickBot="1">
      <c r="A345" s="55" t="s">
        <v>63</v>
      </c>
      <c r="B345" s="72" t="s">
        <v>64</v>
      </c>
      <c r="C345" s="72"/>
      <c r="D345" s="56"/>
      <c r="E345" s="56"/>
    </row>
    <row r="346" spans="1:5" ht="18.75" thickBot="1">
      <c r="A346" s="56"/>
      <c r="B346" s="57" t="s">
        <v>11</v>
      </c>
      <c r="C346" s="58"/>
      <c r="D346" s="56"/>
      <c r="E346" s="56"/>
    </row>
    <row r="347" spans="1:5" ht="18.75" thickBot="1">
      <c r="A347" s="56"/>
      <c r="B347" s="59" t="s">
        <v>9</v>
      </c>
      <c r="C347" s="60">
        <v>87058.85</v>
      </c>
      <c r="D347" s="56"/>
      <c r="E347" s="56"/>
    </row>
    <row r="348" spans="1:5" ht="15.75">
      <c r="A348" s="61"/>
      <c r="B348" s="62"/>
      <c r="C348" s="62"/>
      <c r="D348" s="54"/>
      <c r="E348" s="56"/>
    </row>
    <row r="349" spans="1:5" ht="15">
      <c r="A349" s="73" t="s">
        <v>62</v>
      </c>
      <c r="B349" s="73"/>
      <c r="C349" s="73"/>
      <c r="D349" s="73"/>
      <c r="E349" s="73"/>
    </row>
    <row r="350" spans="1:9" ht="15.75">
      <c r="A350" s="63" t="s">
        <v>61</v>
      </c>
      <c r="B350" s="64" t="s">
        <v>65</v>
      </c>
      <c r="C350" s="74" t="s">
        <v>9</v>
      </c>
      <c r="D350" s="74"/>
      <c r="E350" s="74"/>
      <c r="F350" s="46"/>
      <c r="G350" s="46"/>
      <c r="H350" s="46"/>
      <c r="I350" s="46"/>
    </row>
    <row r="351" spans="1:5" ht="15.75">
      <c r="A351" s="65">
        <v>2016</v>
      </c>
      <c r="B351" s="66">
        <f>D342-C301</f>
        <v>127115.54000000004</v>
      </c>
      <c r="C351" s="68"/>
      <c r="D351" s="68"/>
      <c r="E351" s="68"/>
    </row>
    <row r="352" spans="1:5" ht="15.75">
      <c r="A352" s="65">
        <v>2015</v>
      </c>
      <c r="B352" s="66"/>
      <c r="C352" s="68">
        <v>40398.14</v>
      </c>
      <c r="D352" s="68"/>
      <c r="E352" s="68"/>
    </row>
    <row r="353" spans="1:5" ht="15.75">
      <c r="A353" s="65">
        <v>2014</v>
      </c>
      <c r="B353" s="66"/>
      <c r="C353" s="68">
        <v>29954.13</v>
      </c>
      <c r="D353" s="68"/>
      <c r="E353" s="68"/>
    </row>
    <row r="354" spans="1:5" ht="15.75">
      <c r="A354" s="65">
        <v>2013</v>
      </c>
      <c r="B354" s="66"/>
      <c r="C354" s="68">
        <v>51275.02</v>
      </c>
      <c r="D354" s="68"/>
      <c r="E354" s="68"/>
    </row>
    <row r="355" spans="1:5" ht="15.75">
      <c r="A355" s="65">
        <v>2012</v>
      </c>
      <c r="B355" s="66"/>
      <c r="C355" s="68">
        <v>50159.81</v>
      </c>
      <c r="D355" s="68"/>
      <c r="E355" s="68"/>
    </row>
    <row r="356" spans="1:5" ht="15.75">
      <c r="A356" s="65">
        <v>2011</v>
      </c>
      <c r="B356" s="66"/>
      <c r="C356" s="68">
        <v>31093.22</v>
      </c>
      <c r="D356" s="68"/>
      <c r="E356" s="68"/>
    </row>
    <row r="357" spans="1:5" ht="15.75">
      <c r="A357" s="65">
        <v>2010</v>
      </c>
      <c r="B357" s="66"/>
      <c r="C357" s="68">
        <v>11294.07</v>
      </c>
      <c r="D357" s="68"/>
      <c r="E357" s="68"/>
    </row>
  </sheetData>
  <mergeCells count="121">
    <mergeCell ref="A1:I1"/>
    <mergeCell ref="A2:I2"/>
    <mergeCell ref="A3:I3"/>
    <mergeCell ref="A4:I4"/>
    <mergeCell ref="B48:D48"/>
    <mergeCell ref="D40:D41"/>
    <mergeCell ref="B43:D43"/>
    <mergeCell ref="A5:I5"/>
    <mergeCell ref="B40:B41"/>
    <mergeCell ref="C40:C41"/>
    <mergeCell ref="B22:D22"/>
    <mergeCell ref="B58:C58"/>
    <mergeCell ref="A62:E62"/>
    <mergeCell ref="B50:D50"/>
    <mergeCell ref="B53:C53"/>
    <mergeCell ref="B54:D54"/>
    <mergeCell ref="C71:E71"/>
    <mergeCell ref="C63:E63"/>
    <mergeCell ref="C65:E65"/>
    <mergeCell ref="C66:E66"/>
    <mergeCell ref="C67:E67"/>
    <mergeCell ref="C68:E68"/>
    <mergeCell ref="C69:E69"/>
    <mergeCell ref="C70:E70"/>
    <mergeCell ref="C64:E64"/>
    <mergeCell ref="A74:I74"/>
    <mergeCell ref="A75:I75"/>
    <mergeCell ref="A76:I76"/>
    <mergeCell ref="A77:I77"/>
    <mergeCell ref="A78:I78"/>
    <mergeCell ref="B95:D95"/>
    <mergeCell ref="B113:B114"/>
    <mergeCell ref="C113:C114"/>
    <mergeCell ref="D113:D114"/>
    <mergeCell ref="B116:D116"/>
    <mergeCell ref="B119:D119"/>
    <mergeCell ref="B121:D121"/>
    <mergeCell ref="B124:C124"/>
    <mergeCell ref="B125:D125"/>
    <mergeCell ref="B129:C129"/>
    <mergeCell ref="A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A143:I143"/>
    <mergeCell ref="A144:I144"/>
    <mergeCell ref="A145:I145"/>
    <mergeCell ref="A146:I146"/>
    <mergeCell ref="A147:I147"/>
    <mergeCell ref="B164:D164"/>
    <mergeCell ref="B182:B183"/>
    <mergeCell ref="C182:C183"/>
    <mergeCell ref="D182:D183"/>
    <mergeCell ref="B185:D185"/>
    <mergeCell ref="B189:D189"/>
    <mergeCell ref="B191:D191"/>
    <mergeCell ref="B194:C194"/>
    <mergeCell ref="B195:D195"/>
    <mergeCell ref="B199:C199"/>
    <mergeCell ref="A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A214:I214"/>
    <mergeCell ref="A215:I215"/>
    <mergeCell ref="A216:I216"/>
    <mergeCell ref="A217:I217"/>
    <mergeCell ref="A218:I218"/>
    <mergeCell ref="B235:D235"/>
    <mergeCell ref="B253:B254"/>
    <mergeCell ref="C253:C254"/>
    <mergeCell ref="D253:D254"/>
    <mergeCell ref="B256:D256"/>
    <mergeCell ref="B263:D263"/>
    <mergeCell ref="B265:D265"/>
    <mergeCell ref="B268:C268"/>
    <mergeCell ref="B269:D269"/>
    <mergeCell ref="B273:C273"/>
    <mergeCell ref="A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A288:I288"/>
    <mergeCell ref="A289:I289"/>
    <mergeCell ref="A290:I290"/>
    <mergeCell ref="A291:I291"/>
    <mergeCell ref="A292:I292"/>
    <mergeCell ref="B309:D309"/>
    <mergeCell ref="B327:B328"/>
    <mergeCell ref="C327:C328"/>
    <mergeCell ref="D327:D328"/>
    <mergeCell ref="B330:D330"/>
    <mergeCell ref="B335:D335"/>
    <mergeCell ref="B337:D337"/>
    <mergeCell ref="B340:C340"/>
    <mergeCell ref="B341:D341"/>
    <mergeCell ref="B345:C345"/>
    <mergeCell ref="A349:E349"/>
    <mergeCell ref="C350:E350"/>
    <mergeCell ref="C355:E355"/>
    <mergeCell ref="C356:E356"/>
    <mergeCell ref="C357:E357"/>
    <mergeCell ref="C351:E351"/>
    <mergeCell ref="C352:E352"/>
    <mergeCell ref="C353:E353"/>
    <mergeCell ref="C354:E35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7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2018-03-21T11:04:36Z</cp:lastPrinted>
  <dcterms:created xsi:type="dcterms:W3CDTF">2010-06-03T02:24:06Z</dcterms:created>
  <dcterms:modified xsi:type="dcterms:W3CDTF">2018-03-21T11:05:00Z</dcterms:modified>
  <cp:category/>
  <cp:version/>
  <cp:contentType/>
  <cp:contentStatus/>
</cp:coreProperties>
</file>